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0\csea-nas\DIE\GAS\RQDG_Art.80quater-Art.92\"/>
    </mc:Choice>
  </mc:AlternateContent>
  <xr:revisionPtr revIDLastSave="0" documentId="13_ncr:1_{4DF38784-8DD5-457B-AC4E-D33F29E4E0F9}" xr6:coauthVersionLast="47" xr6:coauthVersionMax="47" xr10:uidLastSave="{00000000-0000-0000-0000-000000000000}"/>
  <bookViews>
    <workbookView xWindow="-110" yWindow="-110" windowWidth="19420" windowHeight="10300" xr2:uid="{3CF18AB2-13E5-45C8-A4B7-D75682E91FA8}"/>
  </bookViews>
  <sheets>
    <sheet name="Anno 2020" sheetId="1" r:id="rId1"/>
    <sheet name="Anno 2021" sheetId="5" r:id="rId2"/>
    <sheet name="Totali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5" l="1"/>
  <c r="C17" i="5"/>
  <c r="I17" i="1"/>
  <c r="C17" i="1"/>
  <c r="C9" i="1"/>
  <c r="C9" i="5"/>
  <c r="C8" i="5"/>
  <c r="C8" i="1"/>
  <c r="I18" i="1" l="1"/>
  <c r="C18" i="1" s="1"/>
  <c r="C6" i="4" s="1"/>
  <c r="I18" i="5"/>
  <c r="C18" i="5" s="1"/>
  <c r="C7" i="4" s="1"/>
  <c r="C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 Zoppo</author>
  </authors>
  <commentList>
    <comment ref="C8" authorId="0" shapeId="0" xr:uid="{703EBF14-7B55-4437-B2F8-357965CFC77F}">
      <text>
        <r>
          <rPr>
            <b/>
            <sz val="9"/>
            <color indexed="81"/>
            <rFont val="Tahoma"/>
            <family val="2"/>
          </rPr>
          <t>Giorgio Zoppo:</t>
        </r>
        <r>
          <rPr>
            <sz val="9"/>
            <color indexed="81"/>
            <rFont val="Tahoma"/>
            <family val="2"/>
          </rPr>
          <t xml:space="preserve">
riga da nascondere</t>
        </r>
      </text>
    </comment>
    <comment ref="I17" authorId="0" shapeId="0" xr:uid="{69C27D55-7FFC-46C1-8667-36E69B0A99AF}">
      <text>
        <r>
          <rPr>
            <b/>
            <sz val="9"/>
            <color indexed="81"/>
            <rFont val="Tahoma"/>
            <charset val="1"/>
          </rPr>
          <t>Giorgio Zoppo:</t>
        </r>
        <r>
          <rPr>
            <sz val="9"/>
            <color indexed="81"/>
            <rFont val="Tahoma"/>
            <charset val="1"/>
          </rPr>
          <t xml:space="preserve">
cella da nascondere alle imprese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Giorgio Zoppo</author>
  </authors>
  <commentList>
    <comment ref="C8" authorId="0" shapeId="0" xr:uid="{3CB04D44-05ED-4478-A904-53307D411050}">
      <text>
        <r>
          <rPr>
            <b/>
            <sz val="9"/>
            <color indexed="81"/>
            <rFont val="Tahoma"/>
            <family val="2"/>
          </rPr>
          <t>Giorgio Zoppo:</t>
        </r>
        <r>
          <rPr>
            <sz val="9"/>
            <color indexed="81"/>
            <rFont val="Tahoma"/>
            <family val="2"/>
          </rPr>
          <t xml:space="preserve">
riga da nascondere</t>
        </r>
      </text>
    </comment>
    <comment ref="I17" authorId="0" shapeId="0" xr:uid="{F9C19B57-EE21-46BC-8195-6BFF2AFB8683}">
      <text>
        <r>
          <rPr>
            <b/>
            <sz val="9"/>
            <color indexed="81"/>
            <rFont val="Tahoma"/>
            <charset val="1"/>
          </rPr>
          <t>Giorgio Zoppo:</t>
        </r>
        <r>
          <rPr>
            <sz val="9"/>
            <color indexed="81"/>
            <rFont val="Tahoma"/>
            <charset val="1"/>
          </rPr>
          <t xml:space="preserve">
cella da nascondere alle imprese</t>
        </r>
      </text>
    </comment>
  </commentList>
</comments>
</file>

<file path=xl/sharedStrings.xml><?xml version="1.0" encoding="utf-8"?>
<sst xmlns="http://schemas.openxmlformats.org/spreadsheetml/2006/main" count="64" uniqueCount="44">
  <si>
    <t>SI</t>
  </si>
  <si>
    <t>NO</t>
  </si>
  <si>
    <t>All.A alla Dichiarazione Sostitutiva dell’atto di notorietà ai sensi degli artt. 46 e  47 del D.P.R. 28/12/2000, n. 445 di cui alla Circolare CSEA 3/2022/COM per il versamento della penalità di cui all'art. 92 della RQDG (Del.569/2019/R/gas e s.m.i.)</t>
  </si>
  <si>
    <t>a)</t>
  </si>
  <si>
    <t>b)</t>
  </si>
  <si>
    <t>c)</t>
  </si>
  <si>
    <t>d)</t>
  </si>
  <si>
    <t>e)</t>
  </si>
  <si>
    <t>f)</t>
  </si>
  <si>
    <t>g)</t>
  </si>
  <si>
    <t>h)</t>
  </si>
  <si>
    <t>i)</t>
  </si>
  <si>
    <t>Differenza a) - b)</t>
  </si>
  <si>
    <t>Calcolo della penalità di cui all'art. 92 della RQDG 2020-2025 per l'anno di competenza 2020</t>
  </si>
  <si>
    <t xml:space="preserve"> Indicare il n. punti di riconsegna attivi con misuratore tradizionale parzialmente accessibile o non accessibile:</t>
  </si>
  <si>
    <t xml:space="preserve"> E' stata effettuata nell'anno 2020 almeno una lettura con esito positivo relativamente ad ogni punto di riconsegna attivo con misuratore tradizionale parzialmente accessibile o non accessibile (Art.91.1 RQDG-Del.569/2019/R/gas e smi)?</t>
  </si>
  <si>
    <t>penalità che l'impresa distributrice è tenuta a versare ai sensi dell'art.92.1 della RQDG (Del.569/2019/R/gas) per l'anno di competenza 2020:</t>
  </si>
  <si>
    <t xml:space="preserve"> </t>
  </si>
  <si>
    <t>Inidcare il n. di PDR di cui al precedente punto f) che sono stati sostituiti nell'anno 2021 con misuratori di tipo smart, ai sensi dell'art. 91.2 della RQDG (Del.569/2019/R/gas):</t>
  </si>
  <si>
    <t>Calcolo della penalità di cui all'art. 92 della RQDG 2020-2025 per l'anno di competenza 2021</t>
  </si>
  <si>
    <t>Indicare il n. complessivo di punti di riconsegna esistenti, attivi, con classe del gruppo di misura G4/G6 al 31 dicembre 2020:</t>
  </si>
  <si>
    <t xml:space="preserve"> Indicare il n. di smart meter G4/G6 messi in servizio al 31 dicembre 2020 (di cui del precedente punto a):</t>
  </si>
  <si>
    <t xml:space="preserve"> E' stata effettuata nell'anno 2021 almeno una lettura con esito positivo relativamente ad ogni punto di riconsegna attivo con misuratore tradizionale parzialmente accessibile o non accessibile (Art.91.1 RQDG-Del.569/2019/R/gas e smi)?</t>
  </si>
  <si>
    <t>Inidcare il n. di PDR di cui al precedente punto f) che sono stati sostituiti nell'anno 2022 con misuratori di tipo smart, ai sensi dell'art. 91.2 della RQDG (Del.569/2019/R/gas):</t>
  </si>
  <si>
    <t>n. di PDR di cui al precedente punto f) per i quali non si è provveduto alla sostituzione dei misuratori tradizionali con misuratori di tipo smart nell'anno 2021:</t>
  </si>
  <si>
    <t xml:space="preserve"> Livello di messa in servizio di smart meter G4/G6 al 31 dicembre 2020 (%):</t>
  </si>
  <si>
    <t>Livello di messa in servizio di smart meter G4/G6</t>
  </si>
  <si>
    <t>Calcolo penalità anno di competenza 2020</t>
  </si>
  <si>
    <r>
      <rPr>
        <u/>
        <sz val="11"/>
        <color theme="1"/>
        <rFont val="Calibri"/>
        <family val="2"/>
        <scheme val="minor"/>
      </rPr>
      <t>In caso di risposta negativa</t>
    </r>
    <r>
      <rPr>
        <sz val="11"/>
        <color theme="1"/>
        <rFont val="Calibri"/>
        <family val="2"/>
        <scheme val="minor"/>
      </rPr>
      <t xml:space="preserve"> al precedente punto e), indicare il n. di PDR attivi con misuratore tradizionale parzialmente accessibile o non accessibile relativamente ai quali non è stata effettuata nell'anno 2020 una lettura con esito positivo:</t>
    </r>
  </si>
  <si>
    <t>Indicare il n. complessivo di punti di riconsegna esistenti, attivi, con classe del gruppo di misura G4/G6 al 31 dicembre 2021:</t>
  </si>
  <si>
    <t xml:space="preserve"> Indicare il n. di smart meter G4/G6 messi in servizio al 31 dicembre 2021 (di cui del precedente punto a):</t>
  </si>
  <si>
    <t xml:space="preserve"> Livello di messa in servizio di smart meter G4/G6 al 31 dicembre 2021 (%):</t>
  </si>
  <si>
    <t>Calcolo penalità anno di competenza 2021</t>
  </si>
  <si>
    <r>
      <rPr>
        <u/>
        <sz val="11"/>
        <color theme="1"/>
        <rFont val="Calibri"/>
        <family val="2"/>
        <scheme val="minor"/>
      </rPr>
      <t>In caso di risposta negativa</t>
    </r>
    <r>
      <rPr>
        <sz val="11"/>
        <color theme="1"/>
        <rFont val="Calibri"/>
        <family val="2"/>
        <scheme val="minor"/>
      </rPr>
      <t xml:space="preserve"> al precedente punto e), indicare il n. di PDR attivi con misuratore tradizionale parzialmente accessibile o non accessibile relativamente ai quali non è stata effettuata nell'anno 2021 una lettura con esito positivo:</t>
    </r>
  </si>
  <si>
    <t>Calcolo della penalità di cui all'art. 92 della RQDG 2020-2025 per gli anni di competenza 2020 e 2021</t>
  </si>
  <si>
    <t>TOTALE</t>
  </si>
  <si>
    <t>Calcolo penalità</t>
  </si>
  <si>
    <t>penalità di cui all'art.92.1 della RQDG (Del.569/2019/R/gas) per l'anno di competenza 2020:</t>
  </si>
  <si>
    <t>penalità di cui all'art.92.1 della RQDG (Del.569/2019/R/gas) per l'anno di competenza 2021:</t>
  </si>
  <si>
    <t>n. di PDR di cui al precedente punto f) per i quali non si è provveduto alla sostituzione dei misuratori tradizionali con misuratori di tipo smart nell'anno 2022:</t>
  </si>
  <si>
    <t>penalità che l'impresa distributrice è tenuta a versare ai sensi dell'art.92.1 della RQDG (Del.569/2019/R/gas) per l'anno di competenza 2021:</t>
  </si>
  <si>
    <t>celle da compilare</t>
  </si>
  <si>
    <t>NOTA BENE:</t>
  </si>
  <si>
    <t>In caso di risposta affermativa nella riga e), non devono essere dichiarati i dati di cui alle righe f) e 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</si>
</sst>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410]\ * #,##0.00_-;\-[$€-410]\ * #,##0.00_-;_-[$€-410]\ * &quot;-&quot;??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1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5" borderId="0" xfId="0" applyFont="1" applyFill="1" applyAlignment="1" applyProtection="1">
      <alignment horizontal="right"/>
      <protection hidden="1"/>
    </xf>
    <xf numFmtId="0" fontId="3" fillId="2" borderId="3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5" borderId="0" xfId="0" applyFont="1" applyFill="1" applyAlignment="1" applyProtection="1">
      <protection hidden="1"/>
    </xf>
    <xf numFmtId="0" fontId="6" fillId="5" borderId="0" xfId="0" applyFont="1" applyFill="1" applyAlignment="1" applyProtection="1">
      <alignment horizontal="center" vertical="center"/>
      <protection hidden="1"/>
    </xf>
    <xf numFmtId="0" fontId="5" fillId="5" borderId="0" xfId="0" applyFont="1" applyFill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5" fillId="5" borderId="0" xfId="0" applyFont="1" applyFill="1" applyAlignment="1" applyProtection="1">
      <alignment vertical="center"/>
      <protection hidden="1"/>
    </xf>
    <xf numFmtId="0" fontId="7" fillId="5" borderId="0" xfId="0" applyFont="1" applyFill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right" vertical="center" wrapText="1"/>
      <protection hidden="1"/>
    </xf>
    <xf numFmtId="0" fontId="4" fillId="5" borderId="0" xfId="0" applyFont="1" applyFill="1" applyAlignment="1" applyProtection="1">
      <alignment vertical="center" wrapText="1"/>
      <protection hidden="1"/>
    </xf>
    <xf numFmtId="0" fontId="4" fillId="5" borderId="0" xfId="0" applyFont="1" applyFill="1" applyAlignment="1" applyProtection="1">
      <alignment horizontal="center" vertical="center" wrapText="1"/>
      <protection hidden="1"/>
    </xf>
    <xf numFmtId="3" fontId="15" fillId="6" borderId="3" xfId="0" applyNumberFormat="1" applyFont="1" applyFill="1" applyBorder="1" applyAlignment="1" applyProtection="1">
      <alignment horizontal="right" vertical="center"/>
      <protection hidden="1"/>
    </xf>
    <xf numFmtId="0" fontId="15" fillId="5" borderId="12" xfId="0" applyFont="1" applyFill="1" applyBorder="1" applyAlignment="1" applyProtection="1">
      <alignment vertical="center" wrapText="1"/>
      <protection hidden="1"/>
    </xf>
    <xf numFmtId="0" fontId="15" fillId="0" borderId="12" xfId="0" applyFont="1" applyBorder="1" applyAlignment="1" applyProtection="1">
      <alignment vertical="center" wrapText="1"/>
      <protection hidden="1"/>
    </xf>
    <xf numFmtId="0" fontId="15" fillId="0" borderId="4" xfId="0" applyFont="1" applyBorder="1" applyAlignment="1" applyProtection="1">
      <alignment vertical="center" wrapText="1"/>
      <protection hidden="1"/>
    </xf>
    <xf numFmtId="0" fontId="0" fillId="5" borderId="0" xfId="0" applyFill="1" applyAlignment="1" applyProtection="1">
      <alignment horizontal="right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4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0" fontId="16" fillId="5" borderId="9" xfId="0" applyFont="1" applyFill="1" applyBorder="1" applyAlignment="1" applyProtection="1">
      <alignment vertical="center"/>
      <protection hidden="1"/>
    </xf>
    <xf numFmtId="0" fontId="15" fillId="5" borderId="0" xfId="0" applyFont="1" applyFill="1" applyBorder="1" applyAlignment="1" applyProtection="1">
      <alignment vertical="center" wrapText="1"/>
      <protection hidden="1"/>
    </xf>
    <xf numFmtId="0" fontId="15" fillId="0" borderId="0" xfId="0" applyFont="1" applyBorder="1" applyAlignment="1" applyProtection="1">
      <alignment vertical="center" wrapText="1"/>
      <protection hidden="1"/>
    </xf>
    <xf numFmtId="0" fontId="15" fillId="0" borderId="10" xfId="0" applyFont="1" applyBorder="1" applyAlignment="1" applyProtection="1">
      <alignment vertical="center" wrapText="1"/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0" fillId="3" borderId="5" xfId="0" quotePrefix="1" applyFill="1" applyBorder="1" applyAlignment="1" applyProtection="1">
      <alignment horizontal="center" vertical="center" wrapText="1"/>
      <protection hidden="1"/>
    </xf>
    <xf numFmtId="0" fontId="0" fillId="3" borderId="5" xfId="0" quotePrefix="1" applyFill="1" applyBorder="1" applyAlignment="1" applyProtection="1">
      <alignment vertical="center" wrapText="1"/>
      <protection hidden="1"/>
    </xf>
    <xf numFmtId="0" fontId="0" fillId="0" borderId="1" xfId="0" applyBorder="1" applyAlignment="1" applyProtection="1">
      <alignment vertical="center"/>
      <protection hidden="1"/>
    </xf>
    <xf numFmtId="0" fontId="15" fillId="0" borderId="11" xfId="0" applyFont="1" applyBorder="1" applyAlignment="1" applyProtection="1">
      <alignment vertical="center" wrapText="1"/>
      <protection hidden="1"/>
    </xf>
    <xf numFmtId="0" fontId="15" fillId="0" borderId="2" xfId="0" applyFont="1" applyBorder="1" applyAlignment="1" applyProtection="1">
      <alignment vertical="center" wrapText="1"/>
      <protection hidden="1"/>
    </xf>
    <xf numFmtId="0" fontId="0" fillId="5" borderId="0" xfId="0" applyFill="1" applyAlignment="1" applyProtection="1">
      <alignment horizontal="right" vertical="center"/>
      <protection hidden="1"/>
    </xf>
    <xf numFmtId="0" fontId="0" fillId="0" borderId="5" xfId="0" quotePrefix="1" applyFill="1" applyBorder="1" applyAlignment="1" applyProtection="1">
      <alignment horizontal="right" vertical="center" wrapText="1"/>
      <protection hidden="1"/>
    </xf>
    <xf numFmtId="3" fontId="0" fillId="0" borderId="5" xfId="0" applyNumberFormat="1" applyFill="1" applyBorder="1" applyAlignment="1" applyProtection="1">
      <alignment horizontal="right" vertical="center"/>
      <protection hidden="1"/>
    </xf>
    <xf numFmtId="10" fontId="0" fillId="0" borderId="5" xfId="0" applyNumberFormat="1" applyFill="1" applyBorder="1" applyAlignment="1" applyProtection="1">
      <alignment horizontal="right" vertical="center"/>
      <protection hidden="1"/>
    </xf>
    <xf numFmtId="0" fontId="0" fillId="5" borderId="0" xfId="0" quotePrefix="1" applyFill="1" applyBorder="1" applyAlignment="1" applyProtection="1">
      <alignment horizontal="right" vertical="center" wrapText="1"/>
      <protection hidden="1"/>
    </xf>
    <xf numFmtId="0" fontId="0" fillId="0" borderId="0" xfId="0" quotePrefix="1" applyFill="1" applyBorder="1" applyAlignment="1" applyProtection="1">
      <alignment vertical="center" wrapText="1"/>
      <protection hidden="1"/>
    </xf>
    <xf numFmtId="10" fontId="0" fillId="0" borderId="0" xfId="0" applyNumberFormat="1" applyFill="1" applyBorder="1" applyAlignment="1" applyProtection="1">
      <alignment horizontal="center" vertical="center"/>
      <protection hidden="1"/>
    </xf>
    <xf numFmtId="0" fontId="0" fillId="3" borderId="6" xfId="0" quotePrefix="1" applyFill="1" applyBorder="1" applyAlignment="1" applyProtection="1">
      <alignment vertical="center" wrapText="1"/>
      <protection hidden="1"/>
    </xf>
    <xf numFmtId="3" fontId="0" fillId="0" borderId="6" xfId="0" applyNumberFormat="1" applyBorder="1" applyAlignment="1" applyProtection="1">
      <alignment horizontal="right" vertical="center"/>
      <protection hidden="1"/>
    </xf>
    <xf numFmtId="3" fontId="0" fillId="5" borderId="8" xfId="0" applyNumberFormat="1" applyFill="1" applyBorder="1" applyAlignment="1" applyProtection="1">
      <alignment horizontal="right" vertical="center"/>
      <protection hidden="1"/>
    </xf>
    <xf numFmtId="164" fontId="1" fillId="0" borderId="7" xfId="0" applyNumberFormat="1" applyFont="1" applyBorder="1" applyAlignment="1" applyProtection="1">
      <alignment horizontal="right" vertical="center"/>
      <protection hidden="1"/>
    </xf>
    <xf numFmtId="0" fontId="0" fillId="5" borderId="0" xfId="0" applyFill="1" applyAlignment="1" applyProtection="1">
      <alignment horizontal="center" vertical="center"/>
      <protection hidden="1"/>
    </xf>
    <xf numFmtId="3" fontId="0" fillId="6" borderId="5" xfId="0" applyNumberFormat="1" applyFill="1" applyBorder="1" applyAlignment="1" applyProtection="1">
      <alignment horizontal="right" vertical="center"/>
      <protection locked="0" hidden="1"/>
    </xf>
    <xf numFmtId="3" fontId="0" fillId="6" borderId="6" xfId="0" applyNumberFormat="1" applyFill="1" applyBorder="1" applyAlignment="1" applyProtection="1">
      <alignment horizontal="right" vertical="center"/>
      <protection locked="0" hidden="1"/>
    </xf>
    <xf numFmtId="165" fontId="0" fillId="0" borderId="5" xfId="0" applyNumberFormat="1" applyFill="1" applyBorder="1" applyAlignment="1" applyProtection="1">
      <alignment horizontal="right" vertical="center"/>
      <protection hidden="1"/>
    </xf>
    <xf numFmtId="0" fontId="14" fillId="5" borderId="5" xfId="0" quotePrefix="1" applyFont="1" applyFill="1" applyBorder="1" applyAlignment="1" applyProtection="1">
      <alignment horizontal="right" vertical="center" wrapText="1"/>
      <protection hidden="1"/>
    </xf>
    <xf numFmtId="165" fontId="14" fillId="5" borderId="5" xfId="0" applyNumberFormat="1" applyFont="1" applyFill="1" applyBorder="1" applyAlignment="1" applyProtection="1">
      <alignment horizontal="right" vertical="center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FF6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F8365-C95C-496B-B0EC-B9C554ABF91B}">
  <dimension ref="A1:I18"/>
  <sheetViews>
    <sheetView tabSelected="1" zoomScale="90" zoomScaleNormal="90" workbookViewId="0">
      <selection activeCell="B6" sqref="B6"/>
    </sheetView>
  </sheetViews>
  <sheetFormatPr defaultColWidth="8.81640625" defaultRowHeight="14.5" x14ac:dyDescent="0.35"/>
  <cols>
    <col min="1" max="1" width="5.453125" style="18" customWidth="1"/>
    <col min="2" max="2" width="113.6328125" style="21" customWidth="1"/>
    <col min="3" max="3" width="17" style="45" customWidth="1"/>
    <col min="4" max="4" width="8.81640625" style="21"/>
    <col min="5" max="5" width="11.54296875" style="21" customWidth="1"/>
    <col min="6" max="8" width="8.81640625" style="21"/>
    <col min="9" max="9" width="0" style="21" hidden="1" customWidth="1"/>
    <col min="10" max="16384" width="8.81640625" style="21"/>
  </cols>
  <sheetData>
    <row r="1" spans="1:8" s="4" customFormat="1" ht="48.75" customHeight="1" x14ac:dyDescent="0.45">
      <c r="A1" s="1"/>
      <c r="B1" s="2" t="s">
        <v>2</v>
      </c>
      <c r="C1" s="3"/>
      <c r="F1" s="5" t="s">
        <v>0</v>
      </c>
    </row>
    <row r="2" spans="1:8" s="9" customFormat="1" ht="21" customHeight="1" x14ac:dyDescent="0.35">
      <c r="A2" s="6"/>
      <c r="B2" s="7" t="s">
        <v>13</v>
      </c>
      <c r="C2" s="8"/>
      <c r="F2" s="10" t="s">
        <v>1</v>
      </c>
    </row>
    <row r="3" spans="1:8" s="12" customFormat="1" ht="15.75" customHeight="1" x14ac:dyDescent="0.35">
      <c r="A3" s="11"/>
      <c r="C3" s="13"/>
      <c r="E3" s="14"/>
      <c r="F3" s="15" t="s">
        <v>41</v>
      </c>
      <c r="G3" s="16"/>
      <c r="H3" s="17"/>
    </row>
    <row r="4" spans="1:8" x14ac:dyDescent="0.35">
      <c r="B4" s="19" t="s">
        <v>26</v>
      </c>
      <c r="C4" s="20"/>
      <c r="E4" s="22" t="s">
        <v>42</v>
      </c>
      <c r="F4" s="23" t="s">
        <v>43</v>
      </c>
      <c r="G4" s="24"/>
      <c r="H4" s="25"/>
    </row>
    <row r="5" spans="1:8" ht="3.75" customHeight="1" x14ac:dyDescent="0.35">
      <c r="B5" s="26"/>
      <c r="C5" s="27"/>
      <c r="E5" s="28"/>
      <c r="F5" s="24"/>
      <c r="G5" s="24"/>
      <c r="H5" s="25"/>
    </row>
    <row r="6" spans="1:8" ht="30.5" customHeight="1" x14ac:dyDescent="0.35">
      <c r="A6" s="29" t="s">
        <v>3</v>
      </c>
      <c r="B6" s="30" t="s">
        <v>20</v>
      </c>
      <c r="C6" s="46"/>
      <c r="E6" s="28"/>
      <c r="F6" s="24"/>
      <c r="G6" s="24"/>
      <c r="H6" s="25"/>
    </row>
    <row r="7" spans="1:8" ht="30.5" customHeight="1" x14ac:dyDescent="0.35">
      <c r="A7" s="29" t="s">
        <v>4</v>
      </c>
      <c r="B7" s="30" t="s">
        <v>21</v>
      </c>
      <c r="C7" s="46"/>
      <c r="E7" s="31"/>
      <c r="F7" s="32"/>
      <c r="G7" s="32"/>
      <c r="H7" s="33"/>
    </row>
    <row r="8" spans="1:8" ht="30.5" hidden="1" customHeight="1" x14ac:dyDescent="0.35">
      <c r="A8" s="34"/>
      <c r="B8" s="35" t="s">
        <v>12</v>
      </c>
      <c r="C8" s="36">
        <f>C6-C7</f>
        <v>0</v>
      </c>
    </row>
    <row r="9" spans="1:8" ht="30.5" customHeight="1" x14ac:dyDescent="0.35">
      <c r="A9" s="29" t="s">
        <v>5</v>
      </c>
      <c r="B9" s="30" t="s">
        <v>25</v>
      </c>
      <c r="C9" s="37" t="e">
        <f>C7/C6</f>
        <v>#DIV/0!</v>
      </c>
      <c r="E9" s="21" t="s">
        <v>17</v>
      </c>
    </row>
    <row r="10" spans="1:8" ht="16" customHeight="1" x14ac:dyDescent="0.35">
      <c r="A10" s="38"/>
      <c r="B10" s="39"/>
      <c r="C10" s="40"/>
    </row>
    <row r="11" spans="1:8" x14ac:dyDescent="0.35">
      <c r="B11" s="19" t="s">
        <v>27</v>
      </c>
      <c r="C11" s="20"/>
    </row>
    <row r="12" spans="1:8" ht="3.75" customHeight="1" x14ac:dyDescent="0.35">
      <c r="B12" s="26"/>
      <c r="C12" s="27"/>
    </row>
    <row r="13" spans="1:8" ht="30.75" customHeight="1" x14ac:dyDescent="0.35">
      <c r="A13" s="29" t="s">
        <v>6</v>
      </c>
      <c r="B13" s="30" t="s">
        <v>14</v>
      </c>
      <c r="C13" s="46"/>
    </row>
    <row r="14" spans="1:8" ht="32" customHeight="1" x14ac:dyDescent="0.35">
      <c r="A14" s="29" t="s">
        <v>7</v>
      </c>
      <c r="B14" s="41" t="s">
        <v>15</v>
      </c>
      <c r="C14" s="47"/>
    </row>
    <row r="15" spans="1:8" ht="32" customHeight="1" x14ac:dyDescent="0.35">
      <c r="A15" s="29" t="s">
        <v>8</v>
      </c>
      <c r="B15" s="41" t="s">
        <v>28</v>
      </c>
      <c r="C15" s="47"/>
    </row>
    <row r="16" spans="1:8" ht="32" customHeight="1" x14ac:dyDescent="0.35">
      <c r="A16" s="29" t="s">
        <v>9</v>
      </c>
      <c r="B16" s="41" t="s">
        <v>18</v>
      </c>
      <c r="C16" s="47"/>
    </row>
    <row r="17" spans="1:9" ht="32" customHeight="1" x14ac:dyDescent="0.35">
      <c r="A17" s="29" t="s">
        <v>10</v>
      </c>
      <c r="B17" s="41" t="s">
        <v>24</v>
      </c>
      <c r="C17" s="42">
        <f>C15-C16</f>
        <v>0</v>
      </c>
      <c r="I17" s="43">
        <f>$C$6*0.9-$C$7</f>
        <v>0</v>
      </c>
    </row>
    <row r="18" spans="1:9" ht="33" customHeight="1" x14ac:dyDescent="0.35">
      <c r="A18" s="29" t="s">
        <v>11</v>
      </c>
      <c r="B18" s="41" t="s">
        <v>16</v>
      </c>
      <c r="C18" s="44" t="e">
        <f>IF(C9&gt;=0.9,0,I18)</f>
        <v>#DIV/0!</v>
      </c>
      <c r="I18" s="43">
        <f>IF(C17&gt;I17,I17*4,C17*4)</f>
        <v>0</v>
      </c>
    </row>
  </sheetData>
  <sheetProtection algorithmName="SHA-512" hashValue="vy85qIFD2L/UrcTdUTmJVjnK1kTLLYteRuV7sX677vwCIV43EUNsuHa5jprALAMJRPp2xsb5EbR9YMaSr8eHEQ==" saltValue="03rujOaas9VyJsbYsGPbrA==" spinCount="100000" sheet="1" objects="1" scenarios="1"/>
  <mergeCells count="7">
    <mergeCell ref="B1:C1"/>
    <mergeCell ref="B2:C2"/>
    <mergeCell ref="B4:C4"/>
    <mergeCell ref="B11:C11"/>
    <mergeCell ref="F3:H3"/>
    <mergeCell ref="F4:H7"/>
    <mergeCell ref="E4:E7"/>
  </mergeCells>
  <dataValidations count="1">
    <dataValidation type="list" allowBlank="1" showInputMessage="1" showErrorMessage="1" sqref="C14" xr:uid="{50771F73-DFD4-460B-8108-A25712A5CCED}">
      <formula1>$F$1:$F$2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C26E-3842-457A-BE90-B727013BE607}">
  <dimension ref="A1:I18"/>
  <sheetViews>
    <sheetView zoomScale="90" zoomScaleNormal="90" workbookViewId="0">
      <selection activeCell="F17" sqref="F17"/>
    </sheetView>
  </sheetViews>
  <sheetFormatPr defaultColWidth="8.81640625" defaultRowHeight="14.5" x14ac:dyDescent="0.35"/>
  <cols>
    <col min="1" max="1" width="5.453125" style="18" customWidth="1"/>
    <col min="2" max="2" width="113.6328125" style="21" customWidth="1"/>
    <col min="3" max="3" width="17" style="45" customWidth="1"/>
    <col min="4" max="4" width="8.81640625" style="21"/>
    <col min="5" max="5" width="11.54296875" style="21" customWidth="1"/>
    <col min="6" max="8" width="8.81640625" style="21" customWidth="1"/>
    <col min="9" max="9" width="8.81640625" style="21" hidden="1" customWidth="1"/>
    <col min="10" max="10" width="0" style="21" hidden="1" customWidth="1"/>
    <col min="11" max="16384" width="8.81640625" style="21"/>
  </cols>
  <sheetData>
    <row r="1" spans="1:8" s="4" customFormat="1" ht="48.75" customHeight="1" x14ac:dyDescent="0.45">
      <c r="A1" s="1"/>
      <c r="B1" s="2" t="s">
        <v>2</v>
      </c>
      <c r="C1" s="3"/>
      <c r="F1" s="5" t="s">
        <v>0</v>
      </c>
    </row>
    <row r="2" spans="1:8" s="9" customFormat="1" ht="21" customHeight="1" x14ac:dyDescent="0.35">
      <c r="A2" s="6"/>
      <c r="B2" s="7" t="s">
        <v>19</v>
      </c>
      <c r="C2" s="8"/>
      <c r="F2" s="10" t="s">
        <v>1</v>
      </c>
    </row>
    <row r="3" spans="1:8" s="12" customFormat="1" ht="15.75" customHeight="1" x14ac:dyDescent="0.35">
      <c r="A3" s="11"/>
      <c r="C3" s="13"/>
      <c r="E3" s="14"/>
      <c r="F3" s="15" t="s">
        <v>41</v>
      </c>
      <c r="G3" s="16"/>
      <c r="H3" s="17"/>
    </row>
    <row r="4" spans="1:8" x14ac:dyDescent="0.35">
      <c r="B4" s="19" t="s">
        <v>26</v>
      </c>
      <c r="C4" s="20"/>
      <c r="E4" s="22" t="s">
        <v>42</v>
      </c>
      <c r="F4" s="23" t="s">
        <v>43</v>
      </c>
      <c r="G4" s="24"/>
      <c r="H4" s="25"/>
    </row>
    <row r="5" spans="1:8" ht="3.75" customHeight="1" x14ac:dyDescent="0.35">
      <c r="B5" s="26"/>
      <c r="C5" s="27"/>
      <c r="E5" s="28"/>
      <c r="F5" s="24"/>
      <c r="G5" s="24"/>
      <c r="H5" s="25"/>
    </row>
    <row r="6" spans="1:8" ht="30.5" customHeight="1" x14ac:dyDescent="0.35">
      <c r="A6" s="29" t="s">
        <v>3</v>
      </c>
      <c r="B6" s="30" t="s">
        <v>29</v>
      </c>
      <c r="C6" s="46"/>
      <c r="E6" s="28"/>
      <c r="F6" s="24"/>
      <c r="G6" s="24"/>
      <c r="H6" s="25"/>
    </row>
    <row r="7" spans="1:8" ht="30.5" customHeight="1" x14ac:dyDescent="0.35">
      <c r="A7" s="29" t="s">
        <v>4</v>
      </c>
      <c r="B7" s="30" t="s">
        <v>30</v>
      </c>
      <c r="C7" s="46"/>
      <c r="E7" s="31"/>
      <c r="F7" s="32"/>
      <c r="G7" s="32"/>
      <c r="H7" s="33"/>
    </row>
    <row r="8" spans="1:8" ht="30.5" hidden="1" customHeight="1" x14ac:dyDescent="0.35">
      <c r="A8" s="34"/>
      <c r="B8" s="35" t="s">
        <v>12</v>
      </c>
      <c r="C8" s="36">
        <f>C6-C7</f>
        <v>0</v>
      </c>
    </row>
    <row r="9" spans="1:8" ht="30.5" customHeight="1" x14ac:dyDescent="0.35">
      <c r="A9" s="29" t="s">
        <v>5</v>
      </c>
      <c r="B9" s="30" t="s">
        <v>31</v>
      </c>
      <c r="C9" s="37" t="e">
        <f>C7/C6</f>
        <v>#DIV/0!</v>
      </c>
      <c r="E9" s="21" t="s">
        <v>17</v>
      </c>
    </row>
    <row r="10" spans="1:8" ht="16" customHeight="1" x14ac:dyDescent="0.35">
      <c r="A10" s="38"/>
      <c r="B10" s="39"/>
      <c r="C10" s="40"/>
    </row>
    <row r="11" spans="1:8" x14ac:dyDescent="0.35">
      <c r="B11" s="19" t="s">
        <v>32</v>
      </c>
      <c r="C11" s="20"/>
    </row>
    <row r="12" spans="1:8" ht="3.75" customHeight="1" x14ac:dyDescent="0.35">
      <c r="B12" s="26"/>
      <c r="C12" s="27"/>
    </row>
    <row r="13" spans="1:8" ht="30.75" customHeight="1" x14ac:dyDescent="0.35">
      <c r="A13" s="29" t="s">
        <v>6</v>
      </c>
      <c r="B13" s="30" t="s">
        <v>14</v>
      </c>
      <c r="C13" s="46"/>
    </row>
    <row r="14" spans="1:8" ht="32" customHeight="1" x14ac:dyDescent="0.35">
      <c r="A14" s="29" t="s">
        <v>7</v>
      </c>
      <c r="B14" s="41" t="s">
        <v>22</v>
      </c>
      <c r="C14" s="47"/>
    </row>
    <row r="15" spans="1:8" ht="32" customHeight="1" x14ac:dyDescent="0.35">
      <c r="A15" s="29" t="s">
        <v>8</v>
      </c>
      <c r="B15" s="41" t="s">
        <v>33</v>
      </c>
      <c r="C15" s="47"/>
    </row>
    <row r="16" spans="1:8" ht="32" customHeight="1" x14ac:dyDescent="0.35">
      <c r="A16" s="29" t="s">
        <v>9</v>
      </c>
      <c r="B16" s="41" t="s">
        <v>23</v>
      </c>
      <c r="C16" s="47"/>
    </row>
    <row r="17" spans="1:9" ht="32" customHeight="1" x14ac:dyDescent="0.35">
      <c r="A17" s="29" t="s">
        <v>10</v>
      </c>
      <c r="B17" s="41" t="s">
        <v>39</v>
      </c>
      <c r="C17" s="42">
        <f>C15-C16</f>
        <v>0</v>
      </c>
      <c r="I17" s="43">
        <f>$C$6*0.9-$C$7</f>
        <v>0</v>
      </c>
    </row>
    <row r="18" spans="1:9" ht="33" customHeight="1" x14ac:dyDescent="0.35">
      <c r="A18" s="29" t="s">
        <v>11</v>
      </c>
      <c r="B18" s="41" t="s">
        <v>40</v>
      </c>
      <c r="C18" s="44" t="e">
        <f>IF(C9&gt;=0.9,0,I18)</f>
        <v>#DIV/0!</v>
      </c>
      <c r="I18" s="43">
        <f>IF(C17&gt;I17,I17*4,C17*4)</f>
        <v>0</v>
      </c>
    </row>
  </sheetData>
  <sheetProtection algorithmName="SHA-512" hashValue="gmgOCDz2QAn/MtBv1CnYMo+vSfsPESQzsc9VDIItzNfYBUR81xaLV1HG7RjiT0gqVYpKCDwYWWUu0aKzcxcbRg==" saltValue="PZ5EdPwRXYoFmpw2OJ38QA==" spinCount="100000" sheet="1" objects="1" scenarios="1"/>
  <mergeCells count="7">
    <mergeCell ref="B1:C1"/>
    <mergeCell ref="B2:C2"/>
    <mergeCell ref="B4:C4"/>
    <mergeCell ref="B11:C11"/>
    <mergeCell ref="F3:H3"/>
    <mergeCell ref="E4:E7"/>
    <mergeCell ref="F4:H7"/>
  </mergeCells>
  <dataValidations disablePrompts="1" count="1">
    <dataValidation type="list" allowBlank="1" showInputMessage="1" showErrorMessage="1" sqref="C14" xr:uid="{49E18EC6-086E-4C9B-9F08-3086F19C9D9D}">
      <formula1>$F$1:$F$2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AC50-94AD-4A38-BAA7-C9F371B7A958}">
  <dimension ref="B1:C8"/>
  <sheetViews>
    <sheetView zoomScale="90" zoomScaleNormal="90" workbookViewId="0">
      <selection activeCell="I7" sqref="I7"/>
    </sheetView>
  </sheetViews>
  <sheetFormatPr defaultColWidth="8.81640625" defaultRowHeight="14.5" x14ac:dyDescent="0.35"/>
  <cols>
    <col min="1" max="1" width="8.81640625" style="21"/>
    <col min="2" max="2" width="107.81640625" style="21" customWidth="1"/>
    <col min="3" max="3" width="16" style="21" customWidth="1"/>
    <col min="4" max="16384" width="8.81640625" style="21"/>
  </cols>
  <sheetData>
    <row r="1" spans="2:3" ht="59.5" customHeight="1" x14ac:dyDescent="0.35">
      <c r="B1" s="2" t="s">
        <v>2</v>
      </c>
      <c r="C1" s="3"/>
    </row>
    <row r="2" spans="2:3" ht="17" x14ac:dyDescent="0.35">
      <c r="B2" s="7" t="s">
        <v>34</v>
      </c>
      <c r="C2" s="8"/>
    </row>
    <row r="3" spans="2:3" ht="15.5" x14ac:dyDescent="0.35">
      <c r="B3" s="12"/>
      <c r="C3" s="13"/>
    </row>
    <row r="4" spans="2:3" x14ac:dyDescent="0.35">
      <c r="B4" s="19" t="s">
        <v>36</v>
      </c>
      <c r="C4" s="20"/>
    </row>
    <row r="5" spans="2:3" ht="4.5" customHeight="1" x14ac:dyDescent="0.35">
      <c r="B5" s="26"/>
      <c r="C5" s="27"/>
    </row>
    <row r="6" spans="2:3" ht="32.5" customHeight="1" x14ac:dyDescent="0.35">
      <c r="B6" s="30" t="s">
        <v>37</v>
      </c>
      <c r="C6" s="48" t="e">
        <f>'Anno 2020'!C18</f>
        <v>#DIV/0!</v>
      </c>
    </row>
    <row r="7" spans="2:3" ht="32.5" customHeight="1" x14ac:dyDescent="0.35">
      <c r="B7" s="30" t="s">
        <v>38</v>
      </c>
      <c r="C7" s="48" t="e">
        <f>'Anno 2021'!C18</f>
        <v>#DIV/0!</v>
      </c>
    </row>
    <row r="8" spans="2:3" ht="18.5" x14ac:dyDescent="0.35">
      <c r="B8" s="49" t="s">
        <v>35</v>
      </c>
      <c r="C8" s="50" t="e">
        <f>C6+C7</f>
        <v>#DIV/0!</v>
      </c>
    </row>
  </sheetData>
  <sheetProtection algorithmName="SHA-512" hashValue="Ewx/QunCuksD9e8wxLcgQhdQ7hcgxze13wL9hQhLDRXKDiTv/Sbpv1VjzoD5Db9S1ieiPxAxacEMzBRrhjfbgQ==" saltValue="XPQ+FV+XZ586FwmZ2VMimg==" spinCount="100000" sheet="1" objects="1" scenarios="1"/>
  <mergeCells count="3">
    <mergeCell ref="B1:C1"/>
    <mergeCell ref="B2:C2"/>
    <mergeCell ref="B4:C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Anno 2020</vt:lpstr>
      <vt:lpstr>Anno 2021</vt:lpstr>
      <vt:lpstr>Totali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DELLA CORTE Chiara CSEA</dc:creator>
  <cp:lastModifiedBy>Giorgio Zoppo</cp:lastModifiedBy>
  <dcterms:created xsi:type="dcterms:W3CDTF">2021-12-01T09:00:40Z</dcterms:created>
  <dcterms:modified xsi:type="dcterms:W3CDTF">2024-05-03T13:27:21Z</dcterms:modified>
</cp:coreProperties>
</file>