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Eventi meteorologici Maggio 2023\Circolare e modulistica\Anno 2024\"/>
    </mc:Choice>
  </mc:AlternateContent>
  <xr:revisionPtr revIDLastSave="0" documentId="13_ncr:1_{2A60AF1C-2564-4BA6-B22B-A09FEB8324D1}" xr6:coauthVersionLast="47" xr6:coauthVersionMax="47" xr10:uidLastSave="{00000000-0000-0000-0000-000000000000}"/>
  <workbookProtection workbookAlgorithmName="SHA-512" workbookHashValue="Vi9yT7XJsMbfmA3gCJ4rzx6oP79Xb9Z9XLFpXet1KRviyPAKNspU9fkC4qwgCipLIOBGoZsk8elQMIjOVCQkEQ==" workbookSaltValue="gkC9/TdxsY2WaXnKPYOxRQ==" workbookSpinCount="100000" lockStructure="1"/>
  <bookViews>
    <workbookView xWindow="-108" yWindow="-108" windowWidth="23256" windowHeight="12456" activeTab="2" xr2:uid="{00000000-000D-0000-FFFF-FFFF00000000}"/>
  </bookViews>
  <sheets>
    <sheet name="NOTE" sheetId="4" r:id="rId1"/>
    <sheet name="Anagrafica" sheetId="5" r:id="rId2"/>
    <sheet name="Mancati ricavi art.14" sheetId="6" r:id="rId3"/>
    <sheet name="PdR" sheetId="3" state="hidden" r:id="rId4"/>
  </sheets>
  <definedNames>
    <definedName name="_xlnm._FilterDatabase" localSheetId="3" hidden="1">PdR!$A$1:$L$554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E15" i="6" s="1"/>
  <c r="D17" i="6"/>
  <c r="J15" i="6"/>
  <c r="J21" i="6" l="1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16" i="6"/>
  <c r="J17" i="6"/>
  <c r="J18" i="6"/>
  <c r="J19" i="6"/>
  <c r="J20" i="6"/>
  <c r="D16" i="6"/>
  <c r="E16" i="6" s="1"/>
  <c r="E17" i="6"/>
  <c r="D18" i="6"/>
  <c r="E18" i="6" s="1"/>
  <c r="D19" i="6"/>
  <c r="E19" i="6" s="1"/>
  <c r="D20" i="6"/>
  <c r="E20" i="6" s="1"/>
  <c r="D21" i="6"/>
  <c r="E21" i="6" s="1"/>
  <c r="K21" i="6" s="1"/>
  <c r="D22" i="6"/>
  <c r="E22" i="6" s="1"/>
  <c r="K22" i="6" s="1"/>
  <c r="D23" i="6"/>
  <c r="E23" i="6" s="1"/>
  <c r="K23" i="6" s="1"/>
  <c r="D24" i="6"/>
  <c r="E24" i="6" s="1"/>
  <c r="K24" i="6" s="1"/>
  <c r="D25" i="6"/>
  <c r="E25" i="6" s="1"/>
  <c r="K25" i="6" s="1"/>
  <c r="D26" i="6"/>
  <c r="E26" i="6" s="1"/>
  <c r="K26" i="6" s="1"/>
  <c r="D27" i="6"/>
  <c r="E27" i="6" s="1"/>
  <c r="D28" i="6"/>
  <c r="E28" i="6" s="1"/>
  <c r="D29" i="6"/>
  <c r="E29" i="6" s="1"/>
  <c r="K29" i="6" s="1"/>
  <c r="D30" i="6"/>
  <c r="E30" i="6" s="1"/>
  <c r="K30" i="6" s="1"/>
  <c r="D31" i="6"/>
  <c r="E31" i="6" s="1"/>
  <c r="K31" i="6" s="1"/>
  <c r="D32" i="6"/>
  <c r="E32" i="6" s="1"/>
  <c r="K32" i="6" s="1"/>
  <c r="D33" i="6"/>
  <c r="E33" i="6" s="1"/>
  <c r="K33" i="6" s="1"/>
  <c r="D34" i="6"/>
  <c r="E34" i="6" s="1"/>
  <c r="K34" i="6" s="1"/>
  <c r="D35" i="6"/>
  <c r="E35" i="6" s="1"/>
  <c r="D36" i="6"/>
  <c r="E36" i="6" s="1"/>
  <c r="D37" i="6"/>
  <c r="E37" i="6" s="1"/>
  <c r="K37" i="6" s="1"/>
  <c r="D38" i="6"/>
  <c r="E38" i="6" s="1"/>
  <c r="K38" i="6" s="1"/>
  <c r="D39" i="6"/>
  <c r="E39" i="6" s="1"/>
  <c r="K39" i="6" s="1"/>
  <c r="D40" i="6"/>
  <c r="E40" i="6" s="1"/>
  <c r="K40" i="6" s="1"/>
  <c r="D41" i="6"/>
  <c r="E41" i="6" s="1"/>
  <c r="K41" i="6" s="1"/>
  <c r="D42" i="6"/>
  <c r="E42" i="6" s="1"/>
  <c r="K42" i="6" s="1"/>
  <c r="D43" i="6"/>
  <c r="E43" i="6" s="1"/>
  <c r="D44" i="6"/>
  <c r="E44" i="6" s="1"/>
  <c r="D45" i="6"/>
  <c r="E45" i="6" s="1"/>
  <c r="K45" i="6" s="1"/>
  <c r="D46" i="6"/>
  <c r="E46" i="6" s="1"/>
  <c r="K46" i="6" s="1"/>
  <c r="D47" i="6"/>
  <c r="E47" i="6" s="1"/>
  <c r="K47" i="6" s="1"/>
  <c r="D48" i="6"/>
  <c r="E48" i="6" s="1"/>
  <c r="K48" i="6" s="1"/>
  <c r="D49" i="6"/>
  <c r="E49" i="6" s="1"/>
  <c r="K49" i="6" s="1"/>
  <c r="D50" i="6"/>
  <c r="E50" i="6" s="1"/>
  <c r="K50" i="6" s="1"/>
  <c r="D51" i="6"/>
  <c r="E51" i="6" s="1"/>
  <c r="D52" i="6"/>
  <c r="E52" i="6" s="1"/>
  <c r="D53" i="6"/>
  <c r="E53" i="6" s="1"/>
  <c r="K53" i="6" s="1"/>
  <c r="D54" i="6"/>
  <c r="E54" i="6" s="1"/>
  <c r="K54" i="6" s="1"/>
  <c r="D55" i="6"/>
  <c r="E55" i="6" s="1"/>
  <c r="K55" i="6" s="1"/>
  <c r="D56" i="6"/>
  <c r="E56" i="6" s="1"/>
  <c r="K56" i="6" s="1"/>
  <c r="D57" i="6"/>
  <c r="E57" i="6" s="1"/>
  <c r="K57" i="6" s="1"/>
  <c r="D58" i="6"/>
  <c r="E58" i="6" s="1"/>
  <c r="K58" i="6" s="1"/>
  <c r="D59" i="6"/>
  <c r="E59" i="6" s="1"/>
  <c r="D60" i="6"/>
  <c r="E60" i="6" s="1"/>
  <c r="D61" i="6"/>
  <c r="E61" i="6" s="1"/>
  <c r="K61" i="6" s="1"/>
  <c r="D62" i="6"/>
  <c r="E62" i="6" s="1"/>
  <c r="K62" i="6" s="1"/>
  <c r="D63" i="6"/>
  <c r="E63" i="6" s="1"/>
  <c r="K63" i="6" s="1"/>
  <c r="D64" i="6"/>
  <c r="E64" i="6" s="1"/>
  <c r="K64" i="6" s="1"/>
  <c r="D65" i="6"/>
  <c r="E65" i="6" s="1"/>
  <c r="K65" i="6" s="1"/>
  <c r="D66" i="6"/>
  <c r="E66" i="6" s="1"/>
  <c r="K66" i="6" s="1"/>
  <c r="D67" i="6"/>
  <c r="E67" i="6" s="1"/>
  <c r="D68" i="6"/>
  <c r="E68" i="6" s="1"/>
  <c r="D69" i="6"/>
  <c r="E69" i="6" s="1"/>
  <c r="K69" i="6" s="1"/>
  <c r="D70" i="6"/>
  <c r="E70" i="6" s="1"/>
  <c r="K70" i="6" s="1"/>
  <c r="D71" i="6"/>
  <c r="E71" i="6" s="1"/>
  <c r="K71" i="6" s="1"/>
  <c r="D72" i="6"/>
  <c r="E72" i="6" s="1"/>
  <c r="K72" i="6" s="1"/>
  <c r="D73" i="6"/>
  <c r="E73" i="6" s="1"/>
  <c r="K73" i="6" s="1"/>
  <c r="D74" i="6"/>
  <c r="E74" i="6" s="1"/>
  <c r="K74" i="6" s="1"/>
  <c r="D75" i="6"/>
  <c r="E75" i="6" s="1"/>
  <c r="D76" i="6"/>
  <c r="E76" i="6" s="1"/>
  <c r="D77" i="6"/>
  <c r="E77" i="6" s="1"/>
  <c r="K77" i="6" s="1"/>
  <c r="D78" i="6"/>
  <c r="E78" i="6" s="1"/>
  <c r="K78" i="6" s="1"/>
  <c r="D79" i="6"/>
  <c r="E79" i="6" s="1"/>
  <c r="K79" i="6" s="1"/>
  <c r="D80" i="6"/>
  <c r="E80" i="6" s="1"/>
  <c r="K80" i="6" s="1"/>
  <c r="D81" i="6"/>
  <c r="E81" i="6" s="1"/>
  <c r="K81" i="6" s="1"/>
  <c r="D82" i="6"/>
  <c r="E82" i="6" s="1"/>
  <c r="K82" i="6" s="1"/>
  <c r="D83" i="6"/>
  <c r="E83" i="6" s="1"/>
  <c r="D84" i="6"/>
  <c r="E84" i="6" s="1"/>
  <c r="D85" i="6"/>
  <c r="E85" i="6" s="1"/>
  <c r="K85" i="6" s="1"/>
  <c r="D86" i="6"/>
  <c r="E86" i="6" s="1"/>
  <c r="K86" i="6" s="1"/>
  <c r="D87" i="6"/>
  <c r="E87" i="6" s="1"/>
  <c r="K87" i="6" s="1"/>
  <c r="D88" i="6"/>
  <c r="E88" i="6" s="1"/>
  <c r="K88" i="6" s="1"/>
  <c r="D89" i="6"/>
  <c r="E89" i="6" s="1"/>
  <c r="K89" i="6" s="1"/>
  <c r="D90" i="6"/>
  <c r="E90" i="6" s="1"/>
  <c r="K90" i="6" s="1"/>
  <c r="D91" i="6"/>
  <c r="E91" i="6" s="1"/>
  <c r="D92" i="6"/>
  <c r="E92" i="6" s="1"/>
  <c r="D93" i="6"/>
  <c r="E93" i="6" s="1"/>
  <c r="K93" i="6" s="1"/>
  <c r="D94" i="6"/>
  <c r="E94" i="6" s="1"/>
  <c r="K94" i="6" s="1"/>
  <c r="D95" i="6"/>
  <c r="E95" i="6" s="1"/>
  <c r="K95" i="6" s="1"/>
  <c r="D96" i="6"/>
  <c r="E96" i="6" s="1"/>
  <c r="K96" i="6" s="1"/>
  <c r="D97" i="6"/>
  <c r="E97" i="6" s="1"/>
  <c r="K97" i="6" s="1"/>
  <c r="D98" i="6"/>
  <c r="E98" i="6" s="1"/>
  <c r="K98" i="6" s="1"/>
  <c r="D99" i="6"/>
  <c r="E99" i="6" s="1"/>
  <c r="D100" i="6"/>
  <c r="E100" i="6" s="1"/>
  <c r="D101" i="6"/>
  <c r="E101" i="6" s="1"/>
  <c r="K101" i="6" s="1"/>
  <c r="D102" i="6"/>
  <c r="E102" i="6" s="1"/>
  <c r="K102" i="6" s="1"/>
  <c r="D103" i="6"/>
  <c r="E103" i="6" s="1"/>
  <c r="K103" i="6" s="1"/>
  <c r="D104" i="6"/>
  <c r="E104" i="6" s="1"/>
  <c r="K104" i="6" s="1"/>
  <c r="D105" i="6"/>
  <c r="E105" i="6" s="1"/>
  <c r="K105" i="6" s="1"/>
  <c r="D106" i="6"/>
  <c r="E106" i="6" s="1"/>
  <c r="K106" i="6" s="1"/>
  <c r="D107" i="6"/>
  <c r="E107" i="6" s="1"/>
  <c r="D108" i="6"/>
  <c r="E108" i="6" s="1"/>
  <c r="D109" i="6"/>
  <c r="E109" i="6" s="1"/>
  <c r="K109" i="6" s="1"/>
  <c r="D110" i="6"/>
  <c r="E110" i="6" s="1"/>
  <c r="K110" i="6" s="1"/>
  <c r="D111" i="6"/>
  <c r="E111" i="6" s="1"/>
  <c r="K111" i="6" s="1"/>
  <c r="D112" i="6"/>
  <c r="E112" i="6" s="1"/>
  <c r="K112" i="6" s="1"/>
  <c r="D113" i="6"/>
  <c r="E113" i="6" s="1"/>
  <c r="K113" i="6" s="1"/>
  <c r="D114" i="6"/>
  <c r="E114" i="6" s="1"/>
  <c r="K114" i="6" s="1"/>
  <c r="D115" i="6"/>
  <c r="E115" i="6" s="1"/>
  <c r="D116" i="6"/>
  <c r="E116" i="6" s="1"/>
  <c r="D117" i="6"/>
  <c r="E117" i="6" s="1"/>
  <c r="K117" i="6" s="1"/>
  <c r="D118" i="6"/>
  <c r="E118" i="6" s="1"/>
  <c r="K118" i="6" s="1"/>
  <c r="D119" i="6"/>
  <c r="E119" i="6" s="1"/>
  <c r="K119" i="6" s="1"/>
  <c r="D120" i="6"/>
  <c r="E120" i="6" s="1"/>
  <c r="K120" i="6" s="1"/>
  <c r="D121" i="6"/>
  <c r="E121" i="6" s="1"/>
  <c r="K121" i="6" s="1"/>
  <c r="D122" i="6"/>
  <c r="E122" i="6" s="1"/>
  <c r="K122" i="6" s="1"/>
  <c r="D123" i="6"/>
  <c r="E123" i="6" s="1"/>
  <c r="D124" i="6"/>
  <c r="E124" i="6" s="1"/>
  <c r="D125" i="6"/>
  <c r="E125" i="6" s="1"/>
  <c r="K125" i="6" s="1"/>
  <c r="D126" i="6"/>
  <c r="E126" i="6" s="1"/>
  <c r="K126" i="6" s="1"/>
  <c r="D127" i="6"/>
  <c r="E127" i="6" s="1"/>
  <c r="K127" i="6" s="1"/>
  <c r="D128" i="6"/>
  <c r="E128" i="6" s="1"/>
  <c r="K128" i="6" s="1"/>
  <c r="D129" i="6"/>
  <c r="E129" i="6" s="1"/>
  <c r="K129" i="6" s="1"/>
  <c r="D130" i="6"/>
  <c r="E130" i="6" s="1"/>
  <c r="K130" i="6" s="1"/>
  <c r="D131" i="6"/>
  <c r="E131" i="6" s="1"/>
  <c r="D132" i="6"/>
  <c r="E132" i="6" s="1"/>
  <c r="D133" i="6"/>
  <c r="E133" i="6" s="1"/>
  <c r="K133" i="6" s="1"/>
  <c r="D134" i="6"/>
  <c r="E134" i="6" s="1"/>
  <c r="K134" i="6" s="1"/>
  <c r="D135" i="6"/>
  <c r="E135" i="6" s="1"/>
  <c r="K135" i="6" s="1"/>
  <c r="D136" i="6"/>
  <c r="E136" i="6" s="1"/>
  <c r="K136" i="6" s="1"/>
  <c r="D137" i="6"/>
  <c r="E137" i="6" s="1"/>
  <c r="K137" i="6" s="1"/>
  <c r="D138" i="6"/>
  <c r="E138" i="6" s="1"/>
  <c r="K138" i="6" s="1"/>
  <c r="D139" i="6"/>
  <c r="E139" i="6" s="1"/>
  <c r="D140" i="6"/>
  <c r="E140" i="6" s="1"/>
  <c r="D141" i="6"/>
  <c r="E141" i="6" s="1"/>
  <c r="K141" i="6" s="1"/>
  <c r="D142" i="6"/>
  <c r="E142" i="6" s="1"/>
  <c r="K142" i="6" s="1"/>
  <c r="D143" i="6"/>
  <c r="E143" i="6" s="1"/>
  <c r="K143" i="6" s="1"/>
  <c r="D144" i="6"/>
  <c r="E144" i="6" s="1"/>
  <c r="K144" i="6" s="1"/>
  <c r="D145" i="6"/>
  <c r="E145" i="6" s="1"/>
  <c r="K145" i="6" s="1"/>
  <c r="D146" i="6"/>
  <c r="E146" i="6" s="1"/>
  <c r="K146" i="6" s="1"/>
  <c r="D147" i="6"/>
  <c r="E147" i="6" s="1"/>
  <c r="D148" i="6"/>
  <c r="E148" i="6" s="1"/>
  <c r="D149" i="6"/>
  <c r="E149" i="6" s="1"/>
  <c r="K149" i="6" s="1"/>
  <c r="D150" i="6"/>
  <c r="E150" i="6" s="1"/>
  <c r="K150" i="6" s="1"/>
  <c r="D151" i="6"/>
  <c r="E151" i="6" s="1"/>
  <c r="K151" i="6" s="1"/>
  <c r="D152" i="6"/>
  <c r="E152" i="6" s="1"/>
  <c r="K152" i="6" s="1"/>
  <c r="D153" i="6"/>
  <c r="E153" i="6" s="1"/>
  <c r="K153" i="6" s="1"/>
  <c r="D154" i="6"/>
  <c r="E154" i="6" s="1"/>
  <c r="K154" i="6" s="1"/>
  <c r="D155" i="6"/>
  <c r="E155" i="6" s="1"/>
  <c r="D156" i="6"/>
  <c r="E156" i="6" s="1"/>
  <c r="D157" i="6"/>
  <c r="E157" i="6" s="1"/>
  <c r="K157" i="6" s="1"/>
  <c r="D158" i="6"/>
  <c r="E158" i="6" s="1"/>
  <c r="K158" i="6" s="1"/>
  <c r="D159" i="6"/>
  <c r="E159" i="6" s="1"/>
  <c r="K159" i="6" s="1"/>
  <c r="D160" i="6"/>
  <c r="E160" i="6" s="1"/>
  <c r="K160" i="6" s="1"/>
  <c r="D161" i="6"/>
  <c r="E161" i="6" s="1"/>
  <c r="K161" i="6" s="1"/>
  <c r="D162" i="6"/>
  <c r="E162" i="6" s="1"/>
  <c r="K162" i="6" s="1"/>
  <c r="D163" i="6"/>
  <c r="E163" i="6" s="1"/>
  <c r="D164" i="6"/>
  <c r="E164" i="6" s="1"/>
  <c r="D165" i="6"/>
  <c r="E165" i="6" s="1"/>
  <c r="K165" i="6" s="1"/>
  <c r="D166" i="6"/>
  <c r="E166" i="6" s="1"/>
  <c r="K166" i="6" s="1"/>
  <c r="D167" i="6"/>
  <c r="E167" i="6" s="1"/>
  <c r="K167" i="6" s="1"/>
  <c r="D168" i="6"/>
  <c r="E168" i="6" s="1"/>
  <c r="K168" i="6" s="1"/>
  <c r="D169" i="6"/>
  <c r="E169" i="6" s="1"/>
  <c r="K169" i="6" s="1"/>
  <c r="D170" i="6"/>
  <c r="E170" i="6" s="1"/>
  <c r="K170" i="6" s="1"/>
  <c r="D171" i="6"/>
  <c r="E171" i="6" s="1"/>
  <c r="D172" i="6"/>
  <c r="E172" i="6" s="1"/>
  <c r="D173" i="6"/>
  <c r="E173" i="6" s="1"/>
  <c r="K173" i="6" s="1"/>
  <c r="D174" i="6"/>
  <c r="E174" i="6" s="1"/>
  <c r="K174" i="6" s="1"/>
  <c r="D175" i="6"/>
  <c r="E175" i="6" s="1"/>
  <c r="K175" i="6" s="1"/>
  <c r="D176" i="6"/>
  <c r="E176" i="6" s="1"/>
  <c r="K176" i="6" s="1"/>
  <c r="D177" i="6"/>
  <c r="E177" i="6" s="1"/>
  <c r="K177" i="6" s="1"/>
  <c r="D178" i="6"/>
  <c r="E178" i="6" s="1"/>
  <c r="K178" i="6" s="1"/>
  <c r="D179" i="6"/>
  <c r="E179" i="6" s="1"/>
  <c r="D180" i="6"/>
  <c r="E180" i="6" s="1"/>
  <c r="D181" i="6"/>
  <c r="E181" i="6" s="1"/>
  <c r="K181" i="6" s="1"/>
  <c r="D182" i="6"/>
  <c r="E182" i="6" s="1"/>
  <c r="K182" i="6" s="1"/>
  <c r="D183" i="6"/>
  <c r="E183" i="6" s="1"/>
  <c r="K183" i="6" s="1"/>
  <c r="D184" i="6"/>
  <c r="E184" i="6" s="1"/>
  <c r="K184" i="6" s="1"/>
  <c r="D185" i="6"/>
  <c r="E185" i="6" s="1"/>
  <c r="K185" i="6" s="1"/>
  <c r="D186" i="6"/>
  <c r="E186" i="6" s="1"/>
  <c r="K186" i="6" s="1"/>
  <c r="D187" i="6"/>
  <c r="E187" i="6" s="1"/>
  <c r="D188" i="6"/>
  <c r="E188" i="6" s="1"/>
  <c r="D189" i="6"/>
  <c r="E189" i="6" s="1"/>
  <c r="K189" i="6" s="1"/>
  <c r="D190" i="6"/>
  <c r="E190" i="6" s="1"/>
  <c r="K190" i="6" s="1"/>
  <c r="D191" i="6"/>
  <c r="E191" i="6" s="1"/>
  <c r="K191" i="6" s="1"/>
  <c r="D192" i="6"/>
  <c r="E192" i="6" s="1"/>
  <c r="K192" i="6" s="1"/>
  <c r="D193" i="6"/>
  <c r="E193" i="6" s="1"/>
  <c r="K193" i="6" s="1"/>
  <c r="D194" i="6"/>
  <c r="E194" i="6" s="1"/>
  <c r="K194" i="6" s="1"/>
  <c r="D195" i="6"/>
  <c r="E195" i="6" s="1"/>
  <c r="D196" i="6"/>
  <c r="E196" i="6" s="1"/>
  <c r="D197" i="6"/>
  <c r="E197" i="6" s="1"/>
  <c r="K197" i="6" s="1"/>
  <c r="D198" i="6"/>
  <c r="E198" i="6" s="1"/>
  <c r="K198" i="6" s="1"/>
  <c r="D199" i="6"/>
  <c r="E199" i="6" s="1"/>
  <c r="K199" i="6" s="1"/>
  <c r="D200" i="6"/>
  <c r="E200" i="6" s="1"/>
  <c r="K200" i="6" s="1"/>
  <c r="D201" i="6"/>
  <c r="E201" i="6" s="1"/>
  <c r="K201" i="6" s="1"/>
  <c r="D202" i="6"/>
  <c r="E202" i="6" s="1"/>
  <c r="K202" i="6" s="1"/>
  <c r="D203" i="6"/>
  <c r="E203" i="6" s="1"/>
  <c r="D204" i="6"/>
  <c r="E204" i="6" s="1"/>
  <c r="D205" i="6"/>
  <c r="E205" i="6" s="1"/>
  <c r="K205" i="6" s="1"/>
  <c r="D206" i="6"/>
  <c r="E206" i="6" s="1"/>
  <c r="K206" i="6" s="1"/>
  <c r="D207" i="6"/>
  <c r="E207" i="6" s="1"/>
  <c r="K207" i="6" s="1"/>
  <c r="D208" i="6"/>
  <c r="E208" i="6" s="1"/>
  <c r="K208" i="6" s="1"/>
  <c r="D209" i="6"/>
  <c r="E209" i="6" s="1"/>
  <c r="K209" i="6" s="1"/>
  <c r="D210" i="6"/>
  <c r="E210" i="6" s="1"/>
  <c r="K210" i="6" s="1"/>
  <c r="D211" i="6"/>
  <c r="E211" i="6" s="1"/>
  <c r="D212" i="6"/>
  <c r="E212" i="6" s="1"/>
  <c r="D213" i="6"/>
  <c r="E213" i="6" s="1"/>
  <c r="K213" i="6" s="1"/>
  <c r="D214" i="6"/>
  <c r="E214" i="6" s="1"/>
  <c r="K214" i="6" s="1"/>
  <c r="D215" i="6"/>
  <c r="E215" i="6" s="1"/>
  <c r="K215" i="6" s="1"/>
  <c r="D216" i="6"/>
  <c r="E216" i="6" s="1"/>
  <c r="K216" i="6" s="1"/>
  <c r="D217" i="6"/>
  <c r="E217" i="6" s="1"/>
  <c r="K217" i="6" s="1"/>
  <c r="D218" i="6"/>
  <c r="E218" i="6" s="1"/>
  <c r="K218" i="6" s="1"/>
  <c r="D219" i="6"/>
  <c r="E219" i="6" s="1"/>
  <c r="D220" i="6"/>
  <c r="E220" i="6" s="1"/>
  <c r="D221" i="6"/>
  <c r="E221" i="6" s="1"/>
  <c r="K221" i="6" s="1"/>
  <c r="D222" i="6"/>
  <c r="E222" i="6" s="1"/>
  <c r="K222" i="6" s="1"/>
  <c r="D223" i="6"/>
  <c r="E223" i="6" s="1"/>
  <c r="K223" i="6" s="1"/>
  <c r="D224" i="6"/>
  <c r="E224" i="6" s="1"/>
  <c r="K224" i="6" s="1"/>
  <c r="D225" i="6"/>
  <c r="E225" i="6" s="1"/>
  <c r="K225" i="6" s="1"/>
  <c r="D226" i="6"/>
  <c r="E226" i="6" s="1"/>
  <c r="K226" i="6" s="1"/>
  <c r="D227" i="6"/>
  <c r="E227" i="6" s="1"/>
  <c r="D228" i="6"/>
  <c r="E228" i="6" s="1"/>
  <c r="D229" i="6"/>
  <c r="E229" i="6" s="1"/>
  <c r="K229" i="6" s="1"/>
  <c r="D230" i="6"/>
  <c r="E230" i="6" s="1"/>
  <c r="K230" i="6" s="1"/>
  <c r="D231" i="6"/>
  <c r="E231" i="6" s="1"/>
  <c r="K231" i="6" s="1"/>
  <c r="D232" i="6"/>
  <c r="E232" i="6" s="1"/>
  <c r="K232" i="6" s="1"/>
  <c r="D233" i="6"/>
  <c r="E233" i="6" s="1"/>
  <c r="K233" i="6" s="1"/>
  <c r="D234" i="6"/>
  <c r="E234" i="6" s="1"/>
  <c r="K234" i="6" s="1"/>
  <c r="D235" i="6"/>
  <c r="E235" i="6" s="1"/>
  <c r="D236" i="6"/>
  <c r="E236" i="6" s="1"/>
  <c r="D237" i="6"/>
  <c r="E237" i="6" s="1"/>
  <c r="K237" i="6" s="1"/>
  <c r="D238" i="6"/>
  <c r="E238" i="6" s="1"/>
  <c r="K238" i="6" s="1"/>
  <c r="D239" i="6"/>
  <c r="E239" i="6" s="1"/>
  <c r="K239" i="6" s="1"/>
  <c r="D240" i="6"/>
  <c r="E240" i="6" s="1"/>
  <c r="K240" i="6" s="1"/>
  <c r="D241" i="6"/>
  <c r="E241" i="6" s="1"/>
  <c r="K241" i="6" s="1"/>
  <c r="D242" i="6"/>
  <c r="E242" i="6" s="1"/>
  <c r="K242" i="6" s="1"/>
  <c r="D243" i="6"/>
  <c r="E243" i="6" s="1"/>
  <c r="D244" i="6"/>
  <c r="E244" i="6" s="1"/>
  <c r="D245" i="6"/>
  <c r="E245" i="6" s="1"/>
  <c r="K245" i="6" s="1"/>
  <c r="D246" i="6"/>
  <c r="E246" i="6" s="1"/>
  <c r="K246" i="6" s="1"/>
  <c r="D247" i="6"/>
  <c r="E247" i="6" s="1"/>
  <c r="K247" i="6" s="1"/>
  <c r="D248" i="6"/>
  <c r="E248" i="6" s="1"/>
  <c r="K248" i="6" s="1"/>
  <c r="D249" i="6"/>
  <c r="E249" i="6" s="1"/>
  <c r="K249" i="6" s="1"/>
  <c r="D250" i="6"/>
  <c r="E250" i="6" s="1"/>
  <c r="K250" i="6" s="1"/>
  <c r="D251" i="6"/>
  <c r="E251" i="6" s="1"/>
  <c r="D252" i="6"/>
  <c r="E252" i="6" s="1"/>
  <c r="D253" i="6"/>
  <c r="E253" i="6" s="1"/>
  <c r="K253" i="6" s="1"/>
  <c r="D254" i="6"/>
  <c r="E254" i="6" s="1"/>
  <c r="K254" i="6" s="1"/>
  <c r="D255" i="6"/>
  <c r="E255" i="6" s="1"/>
  <c r="K255" i="6" s="1"/>
  <c r="D256" i="6"/>
  <c r="E256" i="6" s="1"/>
  <c r="K256" i="6" s="1"/>
  <c r="D257" i="6"/>
  <c r="E257" i="6" s="1"/>
  <c r="K257" i="6" s="1"/>
  <c r="D258" i="6"/>
  <c r="E258" i="6" s="1"/>
  <c r="K258" i="6" s="1"/>
  <c r="D259" i="6"/>
  <c r="E259" i="6" s="1"/>
  <c r="D260" i="6"/>
  <c r="E260" i="6" s="1"/>
  <c r="D261" i="6"/>
  <c r="E261" i="6" s="1"/>
  <c r="K261" i="6" s="1"/>
  <c r="D262" i="6"/>
  <c r="E262" i="6" s="1"/>
  <c r="K262" i="6" s="1"/>
  <c r="D263" i="6"/>
  <c r="E263" i="6" s="1"/>
  <c r="K263" i="6" s="1"/>
  <c r="D264" i="6"/>
  <c r="E264" i="6" s="1"/>
  <c r="K264" i="6" s="1"/>
  <c r="D265" i="6"/>
  <c r="E265" i="6" s="1"/>
  <c r="K265" i="6" s="1"/>
  <c r="D266" i="6"/>
  <c r="E266" i="6" s="1"/>
  <c r="K266" i="6" s="1"/>
  <c r="D267" i="6"/>
  <c r="E267" i="6" s="1"/>
  <c r="D268" i="6"/>
  <c r="E268" i="6" s="1"/>
  <c r="D269" i="6"/>
  <c r="E269" i="6" s="1"/>
  <c r="K269" i="6" s="1"/>
  <c r="D270" i="6"/>
  <c r="E270" i="6" s="1"/>
  <c r="K270" i="6" s="1"/>
  <c r="D271" i="6"/>
  <c r="E271" i="6" s="1"/>
  <c r="K271" i="6" s="1"/>
  <c r="D272" i="6"/>
  <c r="E272" i="6" s="1"/>
  <c r="K272" i="6" s="1"/>
  <c r="D273" i="6"/>
  <c r="E273" i="6" s="1"/>
  <c r="K273" i="6" s="1"/>
  <c r="D274" i="6"/>
  <c r="E274" i="6" s="1"/>
  <c r="K274" i="6" s="1"/>
  <c r="D275" i="6"/>
  <c r="E275" i="6" s="1"/>
  <c r="D276" i="6"/>
  <c r="E276" i="6" s="1"/>
  <c r="D277" i="6"/>
  <c r="E277" i="6" s="1"/>
  <c r="K277" i="6" s="1"/>
  <c r="D278" i="6"/>
  <c r="E278" i="6" s="1"/>
  <c r="K278" i="6" s="1"/>
  <c r="D279" i="6"/>
  <c r="E279" i="6" s="1"/>
  <c r="K279" i="6" s="1"/>
  <c r="D280" i="6"/>
  <c r="E280" i="6" s="1"/>
  <c r="K280" i="6" s="1"/>
  <c r="D281" i="6"/>
  <c r="E281" i="6" s="1"/>
  <c r="K281" i="6" s="1"/>
  <c r="D282" i="6"/>
  <c r="E282" i="6" s="1"/>
  <c r="K282" i="6" s="1"/>
  <c r="D283" i="6"/>
  <c r="E283" i="6" s="1"/>
  <c r="D284" i="6"/>
  <c r="E284" i="6" s="1"/>
  <c r="D285" i="6"/>
  <c r="E285" i="6" s="1"/>
  <c r="K285" i="6" s="1"/>
  <c r="D286" i="6"/>
  <c r="E286" i="6" s="1"/>
  <c r="K286" i="6" s="1"/>
  <c r="D287" i="6"/>
  <c r="E287" i="6" s="1"/>
  <c r="K287" i="6" s="1"/>
  <c r="D288" i="6"/>
  <c r="E288" i="6" s="1"/>
  <c r="K288" i="6" s="1"/>
  <c r="D289" i="6"/>
  <c r="E289" i="6" s="1"/>
  <c r="K289" i="6" s="1"/>
  <c r="D290" i="6"/>
  <c r="E290" i="6" s="1"/>
  <c r="K290" i="6" s="1"/>
  <c r="D291" i="6"/>
  <c r="E291" i="6" s="1"/>
  <c r="D292" i="6"/>
  <c r="E292" i="6" s="1"/>
  <c r="D293" i="6"/>
  <c r="E293" i="6" s="1"/>
  <c r="K293" i="6" s="1"/>
  <c r="D294" i="6"/>
  <c r="E294" i="6" s="1"/>
  <c r="K294" i="6" s="1"/>
  <c r="D295" i="6"/>
  <c r="E295" i="6" s="1"/>
  <c r="K295" i="6" s="1"/>
  <c r="D296" i="6"/>
  <c r="E296" i="6" s="1"/>
  <c r="K296" i="6" s="1"/>
  <c r="D297" i="6"/>
  <c r="E297" i="6" s="1"/>
  <c r="K297" i="6" s="1"/>
  <c r="D298" i="6"/>
  <c r="E298" i="6" s="1"/>
  <c r="K298" i="6" s="1"/>
  <c r="D299" i="6"/>
  <c r="E299" i="6" s="1"/>
  <c r="D300" i="6"/>
  <c r="E300" i="6" s="1"/>
  <c r="D301" i="6"/>
  <c r="E301" i="6" s="1"/>
  <c r="K301" i="6" s="1"/>
  <c r="D302" i="6"/>
  <c r="E302" i="6" s="1"/>
  <c r="K302" i="6" s="1"/>
  <c r="D303" i="6"/>
  <c r="E303" i="6" s="1"/>
  <c r="K303" i="6" s="1"/>
  <c r="D304" i="6"/>
  <c r="E304" i="6" s="1"/>
  <c r="K304" i="6" s="1"/>
  <c r="D305" i="6"/>
  <c r="E305" i="6" s="1"/>
  <c r="K305" i="6" s="1"/>
  <c r="D306" i="6"/>
  <c r="E306" i="6" s="1"/>
  <c r="K306" i="6" s="1"/>
  <c r="D307" i="6"/>
  <c r="E307" i="6" s="1"/>
  <c r="D308" i="6"/>
  <c r="E308" i="6" s="1"/>
  <c r="D309" i="6"/>
  <c r="E309" i="6" s="1"/>
  <c r="K309" i="6" s="1"/>
  <c r="D310" i="6"/>
  <c r="E310" i="6" s="1"/>
  <c r="K310" i="6" s="1"/>
  <c r="D311" i="6"/>
  <c r="E311" i="6" s="1"/>
  <c r="K311" i="6" s="1"/>
  <c r="D312" i="6"/>
  <c r="E312" i="6" s="1"/>
  <c r="K312" i="6" s="1"/>
  <c r="D313" i="6"/>
  <c r="E313" i="6" s="1"/>
  <c r="K313" i="6" s="1"/>
  <c r="D314" i="6"/>
  <c r="E314" i="6" s="1"/>
  <c r="K314" i="6" s="1"/>
  <c r="D315" i="6"/>
  <c r="E315" i="6" s="1"/>
  <c r="D316" i="6"/>
  <c r="E316" i="6" s="1"/>
  <c r="D317" i="6"/>
  <c r="E317" i="6" s="1"/>
  <c r="K317" i="6" s="1"/>
  <c r="D318" i="6"/>
  <c r="E318" i="6" s="1"/>
  <c r="K318" i="6" s="1"/>
  <c r="D319" i="6"/>
  <c r="E319" i="6" s="1"/>
  <c r="K319" i="6" s="1"/>
  <c r="D320" i="6"/>
  <c r="E320" i="6" s="1"/>
  <c r="K320" i="6" s="1"/>
  <c r="D321" i="6"/>
  <c r="E321" i="6" s="1"/>
  <c r="K321" i="6" s="1"/>
  <c r="D322" i="6"/>
  <c r="E322" i="6" s="1"/>
  <c r="K322" i="6" s="1"/>
  <c r="D323" i="6"/>
  <c r="E323" i="6" s="1"/>
  <c r="D324" i="6"/>
  <c r="E324" i="6" s="1"/>
  <c r="D325" i="6"/>
  <c r="E325" i="6" s="1"/>
  <c r="K325" i="6" s="1"/>
  <c r="D326" i="6"/>
  <c r="E326" i="6" s="1"/>
  <c r="K326" i="6" s="1"/>
  <c r="D327" i="6"/>
  <c r="E327" i="6" s="1"/>
  <c r="K327" i="6" s="1"/>
  <c r="D328" i="6"/>
  <c r="E328" i="6" s="1"/>
  <c r="K328" i="6" s="1"/>
  <c r="D329" i="6"/>
  <c r="E329" i="6" s="1"/>
  <c r="K329" i="6" s="1"/>
  <c r="D330" i="6"/>
  <c r="E330" i="6" s="1"/>
  <c r="K330" i="6" s="1"/>
  <c r="D331" i="6"/>
  <c r="E331" i="6" s="1"/>
  <c r="D332" i="6"/>
  <c r="E332" i="6" s="1"/>
  <c r="D333" i="6"/>
  <c r="E333" i="6" s="1"/>
  <c r="K333" i="6" s="1"/>
  <c r="D334" i="6"/>
  <c r="E334" i="6" s="1"/>
  <c r="K334" i="6" s="1"/>
  <c r="D335" i="6"/>
  <c r="E335" i="6" s="1"/>
  <c r="K335" i="6" s="1"/>
  <c r="D336" i="6"/>
  <c r="E336" i="6" s="1"/>
  <c r="K336" i="6" s="1"/>
  <c r="D337" i="6"/>
  <c r="E337" i="6" s="1"/>
  <c r="K337" i="6" s="1"/>
  <c r="D338" i="6"/>
  <c r="E338" i="6" s="1"/>
  <c r="K338" i="6" s="1"/>
  <c r="D339" i="6"/>
  <c r="E339" i="6" s="1"/>
  <c r="D340" i="6"/>
  <c r="E340" i="6" s="1"/>
  <c r="D341" i="6"/>
  <c r="E341" i="6" s="1"/>
  <c r="K341" i="6" s="1"/>
  <c r="D342" i="6"/>
  <c r="E342" i="6" s="1"/>
  <c r="K342" i="6" s="1"/>
  <c r="D343" i="6"/>
  <c r="E343" i="6" s="1"/>
  <c r="K343" i="6" s="1"/>
  <c r="D344" i="6"/>
  <c r="E344" i="6" s="1"/>
  <c r="K344" i="6" s="1"/>
  <c r="D345" i="6"/>
  <c r="E345" i="6" s="1"/>
  <c r="K345" i="6" s="1"/>
  <c r="D346" i="6"/>
  <c r="E346" i="6" s="1"/>
  <c r="K346" i="6" s="1"/>
  <c r="D347" i="6"/>
  <c r="E347" i="6" s="1"/>
  <c r="D348" i="6"/>
  <c r="E348" i="6" s="1"/>
  <c r="D349" i="6"/>
  <c r="E349" i="6" s="1"/>
  <c r="K349" i="6" s="1"/>
  <c r="D350" i="6"/>
  <c r="E350" i="6" s="1"/>
  <c r="K350" i="6" s="1"/>
  <c r="D351" i="6"/>
  <c r="E351" i="6" s="1"/>
  <c r="K351" i="6" s="1"/>
  <c r="D352" i="6"/>
  <c r="E352" i="6" s="1"/>
  <c r="K352" i="6" s="1"/>
  <c r="D353" i="6"/>
  <c r="E353" i="6" s="1"/>
  <c r="K353" i="6" s="1"/>
  <c r="D354" i="6"/>
  <c r="E354" i="6" s="1"/>
  <c r="K354" i="6" s="1"/>
  <c r="D355" i="6"/>
  <c r="E355" i="6" s="1"/>
  <c r="D356" i="6"/>
  <c r="E356" i="6" s="1"/>
  <c r="D357" i="6"/>
  <c r="E357" i="6" s="1"/>
  <c r="K357" i="6" s="1"/>
  <c r="D358" i="6"/>
  <c r="E358" i="6" s="1"/>
  <c r="K358" i="6" s="1"/>
  <c r="D359" i="6"/>
  <c r="E359" i="6" s="1"/>
  <c r="K359" i="6" s="1"/>
  <c r="D360" i="6"/>
  <c r="E360" i="6" s="1"/>
  <c r="K360" i="6" s="1"/>
  <c r="D361" i="6"/>
  <c r="E361" i="6" s="1"/>
  <c r="K361" i="6" s="1"/>
  <c r="D362" i="6"/>
  <c r="E362" i="6" s="1"/>
  <c r="K362" i="6" s="1"/>
  <c r="D363" i="6"/>
  <c r="E363" i="6" s="1"/>
  <c r="D364" i="6"/>
  <c r="E364" i="6" s="1"/>
  <c r="D365" i="6"/>
  <c r="E365" i="6" s="1"/>
  <c r="K365" i="6" s="1"/>
  <c r="D366" i="6"/>
  <c r="E366" i="6" s="1"/>
  <c r="K366" i="6" s="1"/>
  <c r="D367" i="6"/>
  <c r="E367" i="6" s="1"/>
  <c r="K367" i="6" s="1"/>
  <c r="D368" i="6"/>
  <c r="E368" i="6" s="1"/>
  <c r="K368" i="6" s="1"/>
  <c r="D369" i="6"/>
  <c r="E369" i="6" s="1"/>
  <c r="K369" i="6" s="1"/>
  <c r="D370" i="6"/>
  <c r="E370" i="6" s="1"/>
  <c r="K370" i="6" s="1"/>
  <c r="D371" i="6"/>
  <c r="E371" i="6" s="1"/>
  <c r="D372" i="6"/>
  <c r="E372" i="6" s="1"/>
  <c r="D373" i="6"/>
  <c r="E373" i="6" s="1"/>
  <c r="K373" i="6" s="1"/>
  <c r="D374" i="6"/>
  <c r="E374" i="6" s="1"/>
  <c r="K374" i="6" s="1"/>
  <c r="D375" i="6"/>
  <c r="E375" i="6" s="1"/>
  <c r="K375" i="6" s="1"/>
  <c r="D376" i="6"/>
  <c r="E376" i="6" s="1"/>
  <c r="K376" i="6" s="1"/>
  <c r="D377" i="6"/>
  <c r="E377" i="6" s="1"/>
  <c r="K377" i="6" s="1"/>
  <c r="D378" i="6"/>
  <c r="E378" i="6" s="1"/>
  <c r="K378" i="6" s="1"/>
  <c r="D379" i="6"/>
  <c r="E379" i="6" s="1"/>
  <c r="D380" i="6"/>
  <c r="E380" i="6" s="1"/>
  <c r="D381" i="6"/>
  <c r="E381" i="6" s="1"/>
  <c r="K381" i="6" s="1"/>
  <c r="D382" i="6"/>
  <c r="E382" i="6" s="1"/>
  <c r="K382" i="6" s="1"/>
  <c r="D383" i="6"/>
  <c r="E383" i="6" s="1"/>
  <c r="K383" i="6" s="1"/>
  <c r="D384" i="6"/>
  <c r="E384" i="6" s="1"/>
  <c r="K384" i="6" s="1"/>
  <c r="D385" i="6"/>
  <c r="E385" i="6" s="1"/>
  <c r="K385" i="6" s="1"/>
  <c r="D386" i="6"/>
  <c r="E386" i="6" s="1"/>
  <c r="K386" i="6" s="1"/>
  <c r="D387" i="6"/>
  <c r="E387" i="6" s="1"/>
  <c r="D388" i="6"/>
  <c r="E388" i="6" s="1"/>
  <c r="D389" i="6"/>
  <c r="E389" i="6" s="1"/>
  <c r="K389" i="6" s="1"/>
  <c r="D390" i="6"/>
  <c r="E390" i="6" s="1"/>
  <c r="K390" i="6" s="1"/>
  <c r="D391" i="6"/>
  <c r="E391" i="6" s="1"/>
  <c r="K391" i="6" s="1"/>
  <c r="D392" i="6"/>
  <c r="E392" i="6" s="1"/>
  <c r="K392" i="6" s="1"/>
  <c r="D393" i="6"/>
  <c r="E393" i="6" s="1"/>
  <c r="K393" i="6" s="1"/>
  <c r="D394" i="6"/>
  <c r="E394" i="6" s="1"/>
  <c r="K394" i="6" s="1"/>
  <c r="D395" i="6"/>
  <c r="E395" i="6" s="1"/>
  <c r="D396" i="6"/>
  <c r="E396" i="6" s="1"/>
  <c r="D397" i="6"/>
  <c r="E397" i="6" s="1"/>
  <c r="K397" i="6" s="1"/>
  <c r="D398" i="6"/>
  <c r="E398" i="6" s="1"/>
  <c r="K398" i="6" s="1"/>
  <c r="D399" i="6"/>
  <c r="E399" i="6" s="1"/>
  <c r="K399" i="6" s="1"/>
  <c r="D400" i="6"/>
  <c r="E400" i="6" s="1"/>
  <c r="K400" i="6" s="1"/>
  <c r="D401" i="6"/>
  <c r="E401" i="6" s="1"/>
  <c r="K401" i="6" s="1"/>
  <c r="D402" i="6"/>
  <c r="E402" i="6" s="1"/>
  <c r="K402" i="6" s="1"/>
  <c r="D403" i="6"/>
  <c r="E403" i="6" s="1"/>
  <c r="D404" i="6"/>
  <c r="E404" i="6" s="1"/>
  <c r="D405" i="6"/>
  <c r="E405" i="6" s="1"/>
  <c r="K405" i="6" s="1"/>
  <c r="D406" i="6"/>
  <c r="E406" i="6" s="1"/>
  <c r="K406" i="6" s="1"/>
  <c r="D407" i="6"/>
  <c r="E407" i="6" s="1"/>
  <c r="K407" i="6" s="1"/>
  <c r="D408" i="6"/>
  <c r="E408" i="6" s="1"/>
  <c r="K408" i="6" s="1"/>
  <c r="D409" i="6"/>
  <c r="E409" i="6" s="1"/>
  <c r="K409" i="6" s="1"/>
  <c r="D410" i="6"/>
  <c r="E410" i="6" s="1"/>
  <c r="K410" i="6" s="1"/>
  <c r="D411" i="6"/>
  <c r="E411" i="6" s="1"/>
  <c r="D412" i="6"/>
  <c r="E412" i="6" s="1"/>
  <c r="D413" i="6"/>
  <c r="E413" i="6" s="1"/>
  <c r="K413" i="6" s="1"/>
  <c r="D414" i="6"/>
  <c r="E414" i="6" s="1"/>
  <c r="K414" i="6" s="1"/>
  <c r="D415" i="6"/>
  <c r="E415" i="6" s="1"/>
  <c r="K415" i="6" s="1"/>
  <c r="D416" i="6"/>
  <c r="E416" i="6" s="1"/>
  <c r="K416" i="6" s="1"/>
  <c r="D417" i="6"/>
  <c r="E417" i="6" s="1"/>
  <c r="K417" i="6" s="1"/>
  <c r="D418" i="6"/>
  <c r="E418" i="6" s="1"/>
  <c r="K418" i="6" s="1"/>
  <c r="D419" i="6"/>
  <c r="E419" i="6" s="1"/>
  <c r="D420" i="6"/>
  <c r="E420" i="6" s="1"/>
  <c r="D421" i="6"/>
  <c r="E421" i="6" s="1"/>
  <c r="K421" i="6" s="1"/>
  <c r="D422" i="6"/>
  <c r="E422" i="6" s="1"/>
  <c r="K422" i="6" s="1"/>
  <c r="D423" i="6"/>
  <c r="E423" i="6" s="1"/>
  <c r="K423" i="6" s="1"/>
  <c r="D424" i="6"/>
  <c r="E424" i="6" s="1"/>
  <c r="K424" i="6" s="1"/>
  <c r="D425" i="6"/>
  <c r="E425" i="6" s="1"/>
  <c r="K425" i="6" s="1"/>
  <c r="D426" i="6"/>
  <c r="E426" i="6" s="1"/>
  <c r="K426" i="6" s="1"/>
  <c r="D427" i="6"/>
  <c r="E427" i="6" s="1"/>
  <c r="D428" i="6"/>
  <c r="E428" i="6" s="1"/>
  <c r="D429" i="6"/>
  <c r="E429" i="6" s="1"/>
  <c r="K429" i="6" s="1"/>
  <c r="D430" i="6"/>
  <c r="E430" i="6" s="1"/>
  <c r="K430" i="6" s="1"/>
  <c r="D431" i="6"/>
  <c r="E431" i="6" s="1"/>
  <c r="K431" i="6" s="1"/>
  <c r="D432" i="6"/>
  <c r="E432" i="6" s="1"/>
  <c r="K432" i="6" s="1"/>
  <c r="D433" i="6"/>
  <c r="E433" i="6" s="1"/>
  <c r="K433" i="6" s="1"/>
  <c r="D434" i="6"/>
  <c r="E434" i="6" s="1"/>
  <c r="K434" i="6" s="1"/>
  <c r="D435" i="6"/>
  <c r="E435" i="6" s="1"/>
  <c r="D436" i="6"/>
  <c r="E436" i="6" s="1"/>
  <c r="D437" i="6"/>
  <c r="E437" i="6" s="1"/>
  <c r="K437" i="6" s="1"/>
  <c r="D438" i="6"/>
  <c r="E438" i="6" s="1"/>
  <c r="K438" i="6" s="1"/>
  <c r="D439" i="6"/>
  <c r="E439" i="6" s="1"/>
  <c r="K439" i="6" s="1"/>
  <c r="D440" i="6"/>
  <c r="E440" i="6" s="1"/>
  <c r="K440" i="6" s="1"/>
  <c r="D441" i="6"/>
  <c r="E441" i="6" s="1"/>
  <c r="K441" i="6" s="1"/>
  <c r="D442" i="6"/>
  <c r="E442" i="6" s="1"/>
  <c r="K442" i="6" s="1"/>
  <c r="D443" i="6"/>
  <c r="E443" i="6" s="1"/>
  <c r="D444" i="6"/>
  <c r="E444" i="6" s="1"/>
  <c r="D445" i="6"/>
  <c r="E445" i="6" s="1"/>
  <c r="K445" i="6" s="1"/>
  <c r="D446" i="6"/>
  <c r="E446" i="6" s="1"/>
  <c r="K446" i="6" s="1"/>
  <c r="D447" i="6"/>
  <c r="E447" i="6" s="1"/>
  <c r="K447" i="6" s="1"/>
  <c r="D448" i="6"/>
  <c r="E448" i="6" s="1"/>
  <c r="K448" i="6" s="1"/>
  <c r="D449" i="6"/>
  <c r="E449" i="6" s="1"/>
  <c r="K449" i="6" s="1"/>
  <c r="D450" i="6"/>
  <c r="E450" i="6" s="1"/>
  <c r="K450" i="6" s="1"/>
  <c r="D451" i="6"/>
  <c r="E451" i="6" s="1"/>
  <c r="D452" i="6"/>
  <c r="E452" i="6" s="1"/>
  <c r="D453" i="6"/>
  <c r="E453" i="6" s="1"/>
  <c r="K453" i="6" s="1"/>
  <c r="D454" i="6"/>
  <c r="E454" i="6" s="1"/>
  <c r="K454" i="6" s="1"/>
  <c r="D455" i="6"/>
  <c r="E455" i="6" s="1"/>
  <c r="K455" i="6" s="1"/>
  <c r="D456" i="6"/>
  <c r="E456" i="6" s="1"/>
  <c r="K456" i="6" s="1"/>
  <c r="D457" i="6"/>
  <c r="E457" i="6" s="1"/>
  <c r="K457" i="6" s="1"/>
  <c r="D458" i="6"/>
  <c r="E458" i="6" s="1"/>
  <c r="K458" i="6" s="1"/>
  <c r="D459" i="6"/>
  <c r="E459" i="6" s="1"/>
  <c r="D460" i="6"/>
  <c r="E460" i="6" s="1"/>
  <c r="D461" i="6"/>
  <c r="E461" i="6" s="1"/>
  <c r="K461" i="6" s="1"/>
  <c r="D462" i="6"/>
  <c r="E462" i="6" s="1"/>
  <c r="K462" i="6" s="1"/>
  <c r="D463" i="6"/>
  <c r="E463" i="6" s="1"/>
  <c r="K463" i="6" s="1"/>
  <c r="D464" i="6"/>
  <c r="E464" i="6" s="1"/>
  <c r="K464" i="6" s="1"/>
  <c r="D465" i="6"/>
  <c r="E465" i="6" s="1"/>
  <c r="K465" i="6" s="1"/>
  <c r="D466" i="6"/>
  <c r="E466" i="6" s="1"/>
  <c r="K466" i="6" s="1"/>
  <c r="D467" i="6"/>
  <c r="E467" i="6" s="1"/>
  <c r="D468" i="6"/>
  <c r="E468" i="6" s="1"/>
  <c r="D469" i="6"/>
  <c r="E469" i="6" s="1"/>
  <c r="K469" i="6" s="1"/>
  <c r="D470" i="6"/>
  <c r="E470" i="6" s="1"/>
  <c r="K470" i="6" s="1"/>
  <c r="D471" i="6"/>
  <c r="E471" i="6" s="1"/>
  <c r="K471" i="6" s="1"/>
  <c r="D472" i="6"/>
  <c r="E472" i="6" s="1"/>
  <c r="K472" i="6" s="1"/>
  <c r="D473" i="6"/>
  <c r="E473" i="6" s="1"/>
  <c r="K473" i="6" s="1"/>
  <c r="D474" i="6"/>
  <c r="E474" i="6" s="1"/>
  <c r="K474" i="6" s="1"/>
  <c r="D475" i="6"/>
  <c r="E475" i="6" s="1"/>
  <c r="D476" i="6"/>
  <c r="E476" i="6" s="1"/>
  <c r="D477" i="6"/>
  <c r="E477" i="6" s="1"/>
  <c r="K477" i="6" s="1"/>
  <c r="D478" i="6"/>
  <c r="E478" i="6" s="1"/>
  <c r="K478" i="6" s="1"/>
  <c r="D479" i="6"/>
  <c r="E479" i="6" s="1"/>
  <c r="K479" i="6" s="1"/>
  <c r="D480" i="6"/>
  <c r="E480" i="6" s="1"/>
  <c r="K480" i="6" s="1"/>
  <c r="D481" i="6"/>
  <c r="E481" i="6" s="1"/>
  <c r="K481" i="6" s="1"/>
  <c r="D482" i="6"/>
  <c r="E482" i="6" s="1"/>
  <c r="K482" i="6" s="1"/>
  <c r="D483" i="6"/>
  <c r="E483" i="6" s="1"/>
  <c r="D484" i="6"/>
  <c r="E484" i="6" s="1"/>
  <c r="D485" i="6"/>
  <c r="E485" i="6" s="1"/>
  <c r="K485" i="6" s="1"/>
  <c r="D486" i="6"/>
  <c r="E486" i="6" s="1"/>
  <c r="K486" i="6" s="1"/>
  <c r="D487" i="6"/>
  <c r="E487" i="6" s="1"/>
  <c r="K487" i="6" s="1"/>
  <c r="D488" i="6"/>
  <c r="E488" i="6" s="1"/>
  <c r="K488" i="6" s="1"/>
  <c r="D489" i="6"/>
  <c r="E489" i="6" s="1"/>
  <c r="K489" i="6" s="1"/>
  <c r="D490" i="6"/>
  <c r="E490" i="6" s="1"/>
  <c r="K490" i="6" s="1"/>
  <c r="D491" i="6"/>
  <c r="E491" i="6" s="1"/>
  <c r="D492" i="6"/>
  <c r="E492" i="6" s="1"/>
  <c r="D493" i="6"/>
  <c r="E493" i="6" s="1"/>
  <c r="K493" i="6" s="1"/>
  <c r="D494" i="6"/>
  <c r="E494" i="6" s="1"/>
  <c r="K494" i="6" s="1"/>
  <c r="D495" i="6"/>
  <c r="E495" i="6" s="1"/>
  <c r="K495" i="6" s="1"/>
  <c r="D496" i="6"/>
  <c r="E496" i="6" s="1"/>
  <c r="K496" i="6" s="1"/>
  <c r="D497" i="6"/>
  <c r="E497" i="6" s="1"/>
  <c r="K497" i="6" s="1"/>
  <c r="D498" i="6"/>
  <c r="E498" i="6" s="1"/>
  <c r="K498" i="6" s="1"/>
  <c r="D499" i="6"/>
  <c r="E499" i="6" s="1"/>
  <c r="D500" i="6"/>
  <c r="E500" i="6" s="1"/>
  <c r="D501" i="6"/>
  <c r="E501" i="6" s="1"/>
  <c r="K501" i="6" s="1"/>
  <c r="D502" i="6"/>
  <c r="E502" i="6" s="1"/>
  <c r="K502" i="6" s="1"/>
  <c r="D503" i="6"/>
  <c r="E503" i="6" s="1"/>
  <c r="K503" i="6" s="1"/>
  <c r="D504" i="6"/>
  <c r="E504" i="6" s="1"/>
  <c r="K504" i="6" s="1"/>
  <c r="D505" i="6"/>
  <c r="E505" i="6" s="1"/>
  <c r="K505" i="6" s="1"/>
  <c r="D506" i="6"/>
  <c r="E506" i="6" s="1"/>
  <c r="K506" i="6" s="1"/>
  <c r="D507" i="6"/>
  <c r="E507" i="6" s="1"/>
  <c r="D508" i="6"/>
  <c r="E508" i="6" s="1"/>
  <c r="D509" i="6"/>
  <c r="E509" i="6" s="1"/>
  <c r="K509" i="6" s="1"/>
  <c r="D510" i="6"/>
  <c r="E510" i="6" s="1"/>
  <c r="K510" i="6" s="1"/>
  <c r="D511" i="6"/>
  <c r="E511" i="6" s="1"/>
  <c r="K511" i="6" s="1"/>
  <c r="D512" i="6"/>
  <c r="E512" i="6" s="1"/>
  <c r="K512" i="6" s="1"/>
  <c r="D513" i="6"/>
  <c r="E513" i="6" s="1"/>
  <c r="K513" i="6" s="1"/>
  <c r="D514" i="6"/>
  <c r="E514" i="6" s="1"/>
  <c r="K514" i="6" s="1"/>
  <c r="D515" i="6"/>
  <c r="E515" i="6" s="1"/>
  <c r="D516" i="6"/>
  <c r="E516" i="6" s="1"/>
  <c r="D517" i="6"/>
  <c r="E517" i="6" s="1"/>
  <c r="K517" i="6" s="1"/>
  <c r="D518" i="6"/>
  <c r="E518" i="6" s="1"/>
  <c r="K518" i="6" s="1"/>
  <c r="D519" i="6"/>
  <c r="E519" i="6" s="1"/>
  <c r="K519" i="6" s="1"/>
  <c r="D520" i="6"/>
  <c r="E520" i="6" s="1"/>
  <c r="K520" i="6" s="1"/>
  <c r="D521" i="6"/>
  <c r="E521" i="6" s="1"/>
  <c r="K521" i="6" s="1"/>
  <c r="D522" i="6"/>
  <c r="E522" i="6" s="1"/>
  <c r="K522" i="6" s="1"/>
  <c r="D523" i="6"/>
  <c r="E523" i="6" s="1"/>
  <c r="D524" i="6"/>
  <c r="E524" i="6" s="1"/>
  <c r="D525" i="6"/>
  <c r="E525" i="6" s="1"/>
  <c r="K525" i="6" s="1"/>
  <c r="D526" i="6"/>
  <c r="E526" i="6" s="1"/>
  <c r="K526" i="6" s="1"/>
  <c r="D527" i="6"/>
  <c r="E527" i="6" s="1"/>
  <c r="K527" i="6" s="1"/>
  <c r="D528" i="6"/>
  <c r="E528" i="6" s="1"/>
  <c r="D529" i="6"/>
  <c r="E529" i="6" s="1"/>
  <c r="K529" i="6" s="1"/>
  <c r="D530" i="6"/>
  <c r="E530" i="6" s="1"/>
  <c r="K530" i="6" s="1"/>
  <c r="D531" i="6"/>
  <c r="E531" i="6" s="1"/>
  <c r="D532" i="6"/>
  <c r="E532" i="6" s="1"/>
  <c r="D533" i="6"/>
  <c r="E533" i="6" s="1"/>
  <c r="K533" i="6" s="1"/>
  <c r="D534" i="6"/>
  <c r="E534" i="6" s="1"/>
  <c r="K534" i="6" s="1"/>
  <c r="D535" i="6"/>
  <c r="E535" i="6" s="1"/>
  <c r="K535" i="6" s="1"/>
  <c r="D536" i="6"/>
  <c r="E536" i="6" s="1"/>
  <c r="D537" i="6"/>
  <c r="E537" i="6" s="1"/>
  <c r="K537" i="6" s="1"/>
  <c r="D538" i="6"/>
  <c r="E538" i="6" s="1"/>
  <c r="K538" i="6" s="1"/>
  <c r="D539" i="6"/>
  <c r="E539" i="6" s="1"/>
  <c r="D540" i="6"/>
  <c r="E540" i="6" s="1"/>
  <c r="D541" i="6"/>
  <c r="E541" i="6" s="1"/>
  <c r="K541" i="6" s="1"/>
  <c r="D542" i="6"/>
  <c r="E542" i="6" s="1"/>
  <c r="K542" i="6" s="1"/>
  <c r="D543" i="6"/>
  <c r="E543" i="6" s="1"/>
  <c r="K543" i="6" s="1"/>
  <c r="D544" i="6"/>
  <c r="E544" i="6" s="1"/>
  <c r="D545" i="6"/>
  <c r="E545" i="6" s="1"/>
  <c r="K545" i="6" s="1"/>
  <c r="D546" i="6"/>
  <c r="E546" i="6" s="1"/>
  <c r="K546" i="6" s="1"/>
  <c r="D547" i="6"/>
  <c r="E547" i="6" s="1"/>
  <c r="D548" i="6"/>
  <c r="E548" i="6" s="1"/>
  <c r="D549" i="6"/>
  <c r="E549" i="6" s="1"/>
  <c r="K549" i="6" s="1"/>
  <c r="D550" i="6"/>
  <c r="E550" i="6" s="1"/>
  <c r="K550" i="6" s="1"/>
  <c r="D551" i="6"/>
  <c r="E551" i="6" s="1"/>
  <c r="K551" i="6" s="1"/>
  <c r="D552" i="6"/>
  <c r="E552" i="6" s="1"/>
  <c r="D553" i="6"/>
  <c r="E553" i="6" s="1"/>
  <c r="K553" i="6" s="1"/>
  <c r="D554" i="6"/>
  <c r="E554" i="6" s="1"/>
  <c r="K554" i="6" s="1"/>
  <c r="D555" i="6"/>
  <c r="E555" i="6" s="1"/>
  <c r="D556" i="6"/>
  <c r="E556" i="6" s="1"/>
  <c r="D557" i="6"/>
  <c r="E557" i="6" s="1"/>
  <c r="K557" i="6" s="1"/>
  <c r="D558" i="6"/>
  <c r="E558" i="6" s="1"/>
  <c r="K558" i="6" s="1"/>
  <c r="D559" i="6"/>
  <c r="E559" i="6" s="1"/>
  <c r="K559" i="6" s="1"/>
  <c r="D560" i="6"/>
  <c r="E560" i="6" s="1"/>
  <c r="D561" i="6"/>
  <c r="E561" i="6" s="1"/>
  <c r="K561" i="6" s="1"/>
  <c r="D562" i="6"/>
  <c r="E562" i="6" s="1"/>
  <c r="K562" i="6" s="1"/>
  <c r="D563" i="6"/>
  <c r="E563" i="6" s="1"/>
  <c r="D564" i="6"/>
  <c r="E564" i="6" s="1"/>
  <c r="D565" i="6"/>
  <c r="E565" i="6" s="1"/>
  <c r="K565" i="6" s="1"/>
  <c r="D566" i="6"/>
  <c r="E566" i="6" s="1"/>
  <c r="K566" i="6" s="1"/>
  <c r="D567" i="6"/>
  <c r="E567" i="6" s="1"/>
  <c r="K567" i="6" s="1"/>
  <c r="D568" i="6"/>
  <c r="E568" i="6" s="1"/>
  <c r="D569" i="6"/>
  <c r="E569" i="6" s="1"/>
  <c r="K569" i="6" s="1"/>
  <c r="D570" i="6"/>
  <c r="E570" i="6" s="1"/>
  <c r="K570" i="6" s="1"/>
  <c r="D571" i="6"/>
  <c r="E571" i="6" s="1"/>
  <c r="D572" i="6"/>
  <c r="E572" i="6" s="1"/>
  <c r="D573" i="6"/>
  <c r="E573" i="6" s="1"/>
  <c r="K573" i="6" s="1"/>
  <c r="D574" i="6"/>
  <c r="E574" i="6" s="1"/>
  <c r="K574" i="6" s="1"/>
  <c r="D575" i="6"/>
  <c r="E575" i="6" s="1"/>
  <c r="K575" i="6" s="1"/>
  <c r="D576" i="6"/>
  <c r="E576" i="6" s="1"/>
  <c r="D577" i="6"/>
  <c r="E577" i="6" s="1"/>
  <c r="K577" i="6" s="1"/>
  <c r="D578" i="6"/>
  <c r="E578" i="6" s="1"/>
  <c r="K578" i="6" s="1"/>
  <c r="D579" i="6"/>
  <c r="E579" i="6" s="1"/>
  <c r="D580" i="6"/>
  <c r="E580" i="6" s="1"/>
  <c r="D581" i="6"/>
  <c r="E581" i="6" s="1"/>
  <c r="K581" i="6" s="1"/>
  <c r="D582" i="6"/>
  <c r="E582" i="6" s="1"/>
  <c r="K582" i="6" s="1"/>
  <c r="D583" i="6"/>
  <c r="E583" i="6" s="1"/>
  <c r="K583" i="6" s="1"/>
  <c r="D584" i="6"/>
  <c r="E584" i="6" s="1"/>
  <c r="D585" i="6"/>
  <c r="E585" i="6" s="1"/>
  <c r="K585" i="6" s="1"/>
  <c r="D586" i="6"/>
  <c r="E586" i="6" s="1"/>
  <c r="K586" i="6" s="1"/>
  <c r="D587" i="6"/>
  <c r="E587" i="6" s="1"/>
  <c r="D588" i="6"/>
  <c r="E588" i="6" s="1"/>
  <c r="D589" i="6"/>
  <c r="E589" i="6" s="1"/>
  <c r="K589" i="6" s="1"/>
  <c r="D590" i="6"/>
  <c r="E590" i="6" s="1"/>
  <c r="K590" i="6" s="1"/>
  <c r="D591" i="6"/>
  <c r="E591" i="6" s="1"/>
  <c r="K591" i="6" s="1"/>
  <c r="D592" i="6"/>
  <c r="E592" i="6" s="1"/>
  <c r="D593" i="6"/>
  <c r="E593" i="6" s="1"/>
  <c r="K593" i="6" s="1"/>
  <c r="D594" i="6"/>
  <c r="E594" i="6" s="1"/>
  <c r="K594" i="6" s="1"/>
  <c r="D595" i="6"/>
  <c r="E595" i="6" s="1"/>
  <c r="D596" i="6"/>
  <c r="E596" i="6" s="1"/>
  <c r="D597" i="6"/>
  <c r="E597" i="6" s="1"/>
  <c r="K597" i="6" s="1"/>
  <c r="D598" i="6"/>
  <c r="E598" i="6" s="1"/>
  <c r="K598" i="6" s="1"/>
  <c r="D599" i="6"/>
  <c r="E599" i="6" s="1"/>
  <c r="K599" i="6" s="1"/>
  <c r="D600" i="6"/>
  <c r="E600" i="6" s="1"/>
  <c r="K15" i="6"/>
  <c r="E4" i="6"/>
  <c r="E5" i="6"/>
  <c r="K596" i="6" l="1"/>
  <c r="K588" i="6"/>
  <c r="K572" i="6"/>
  <c r="K556" i="6"/>
  <c r="K540" i="6"/>
  <c r="K524" i="6"/>
  <c r="K508" i="6"/>
  <c r="K492" i="6"/>
  <c r="K484" i="6"/>
  <c r="K468" i="6"/>
  <c r="K460" i="6"/>
  <c r="K444" i="6"/>
  <c r="K428" i="6"/>
  <c r="K412" i="6"/>
  <c r="K404" i="6"/>
  <c r="K388" i="6"/>
  <c r="K380" i="6"/>
  <c r="K364" i="6"/>
  <c r="K356" i="6"/>
  <c r="K580" i="6"/>
  <c r="K564" i="6"/>
  <c r="K548" i="6"/>
  <c r="K532" i="6"/>
  <c r="K516" i="6"/>
  <c r="K500" i="6"/>
  <c r="K476" i="6"/>
  <c r="K452" i="6"/>
  <c r="K436" i="6"/>
  <c r="K420" i="6"/>
  <c r="K396" i="6"/>
  <c r="K372" i="6"/>
  <c r="K348" i="6"/>
  <c r="K592" i="6"/>
  <c r="K584" i="6"/>
  <c r="K576" i="6"/>
  <c r="K568" i="6"/>
  <c r="K560" i="6"/>
  <c r="K552" i="6"/>
  <c r="K544" i="6"/>
  <c r="K536" i="6"/>
  <c r="K528" i="6"/>
  <c r="K332" i="6"/>
  <c r="K316" i="6"/>
  <c r="K300" i="6"/>
  <c r="K276" i="6"/>
  <c r="K260" i="6"/>
  <c r="K244" i="6"/>
  <c r="K228" i="6"/>
  <c r="K212" i="6"/>
  <c r="K188" i="6"/>
  <c r="K180" i="6"/>
  <c r="K164" i="6"/>
  <c r="K156" i="6"/>
  <c r="K148" i="6"/>
  <c r="K140" i="6"/>
  <c r="K132" i="6"/>
  <c r="K124" i="6"/>
  <c r="K116" i="6"/>
  <c r="K108" i="6"/>
  <c r="K92" i="6"/>
  <c r="K84" i="6"/>
  <c r="K76" i="6"/>
  <c r="K68" i="6"/>
  <c r="K60" i="6"/>
  <c r="K52" i="6"/>
  <c r="K44" i="6"/>
  <c r="K36" i="6"/>
  <c r="K28" i="6"/>
  <c r="K340" i="6"/>
  <c r="K324" i="6"/>
  <c r="K308" i="6"/>
  <c r="K292" i="6"/>
  <c r="K284" i="6"/>
  <c r="K268" i="6"/>
  <c r="K252" i="6"/>
  <c r="K236" i="6"/>
  <c r="K220" i="6"/>
  <c r="K204" i="6"/>
  <c r="K196" i="6"/>
  <c r="K172" i="6"/>
  <c r="K100" i="6"/>
  <c r="K595" i="6"/>
  <c r="K587" i="6"/>
  <c r="K579" i="6"/>
  <c r="K571" i="6"/>
  <c r="K563" i="6"/>
  <c r="K555" i="6"/>
  <c r="K547" i="6"/>
  <c r="K539" i="6"/>
  <c r="K531" i="6"/>
  <c r="K523" i="6"/>
  <c r="K515" i="6"/>
  <c r="K507" i="6"/>
  <c r="K499" i="6"/>
  <c r="K491" i="6"/>
  <c r="K483" i="6"/>
  <c r="K475" i="6"/>
  <c r="K467" i="6"/>
  <c r="K459" i="6"/>
  <c r="K451" i="6"/>
  <c r="K443" i="6"/>
  <c r="K435" i="6"/>
  <c r="K427" i="6"/>
  <c r="K419" i="6"/>
  <c r="K411" i="6"/>
  <c r="K403" i="6"/>
  <c r="K395" i="6"/>
  <c r="K387" i="6"/>
  <c r="K379" i="6"/>
  <c r="K371" i="6"/>
  <c r="K363" i="6"/>
  <c r="K355" i="6"/>
  <c r="K347" i="6"/>
  <c r="K339" i="6"/>
  <c r="K331" i="6"/>
  <c r="K323" i="6"/>
  <c r="K315" i="6"/>
  <c r="K307" i="6"/>
  <c r="K299" i="6"/>
  <c r="K291" i="6"/>
  <c r="K283" i="6"/>
  <c r="K275" i="6"/>
  <c r="K267" i="6"/>
  <c r="K259" i="6"/>
  <c r="K251" i="6"/>
  <c r="K243" i="6"/>
  <c r="K235" i="6"/>
  <c r="K227" i="6"/>
  <c r="K219" i="6"/>
  <c r="K211" i="6"/>
  <c r="K203" i="6"/>
  <c r="K195" i="6"/>
  <c r="K187" i="6"/>
  <c r="K179" i="6"/>
  <c r="K171" i="6"/>
  <c r="K163" i="6"/>
  <c r="K155" i="6"/>
  <c r="K147" i="6"/>
  <c r="K139" i="6"/>
  <c r="K131" i="6"/>
  <c r="K123" i="6"/>
  <c r="K115" i="6"/>
  <c r="K107" i="6"/>
  <c r="K99" i="6"/>
  <c r="K91" i="6"/>
  <c r="K83" i="6"/>
  <c r="K75" i="6"/>
  <c r="K67" i="6"/>
  <c r="K59" i="6"/>
  <c r="K51" i="6"/>
  <c r="K43" i="6"/>
  <c r="K35" i="6"/>
  <c r="K27" i="6"/>
  <c r="K20" i="6"/>
  <c r="K600" i="6"/>
  <c r="K19" i="6"/>
  <c r="K18" i="6"/>
  <c r="K17" i="6"/>
  <c r="K16" i="6"/>
  <c r="K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Carmela Autiero</author>
  </authors>
  <commentList>
    <comment ref="H14" authorId="0" shapeId="0" xr:uid="{8EEAA6E6-3638-49A0-9281-967277B9D876}">
      <text>
        <r>
          <rPr>
            <b/>
            <sz val="9"/>
            <color indexed="81"/>
            <rFont val="Tahoma"/>
            <family val="2"/>
          </rPr>
          <t>Carmela Autiero:</t>
        </r>
        <r>
          <rPr>
            <sz val="9"/>
            <color indexed="81"/>
            <rFont val="Tahoma"/>
            <family val="2"/>
          </rPr>
          <t xml:space="preserve">
Nel campo inserire la capacità conferita sul Punto di Riconsegna nel periodo di riferimento indicato nelle colonne "Data Inizio" e "Data Fine".</t>
        </r>
      </text>
    </comment>
    <comment ref="I14" authorId="0" shapeId="0" xr:uid="{F54FFCB6-37FB-4D6E-BFF5-B9FEC60286E6}">
      <text>
        <r>
          <rPr>
            <b/>
            <sz val="9"/>
            <color indexed="81"/>
            <rFont val="Tahoma"/>
            <family val="2"/>
          </rPr>
          <t>Carmela Autiero:</t>
        </r>
        <r>
          <rPr>
            <sz val="9"/>
            <color indexed="81"/>
            <rFont val="Tahoma"/>
            <family val="2"/>
          </rPr>
          <t xml:space="preserve">
Nel campo inserire:
- A per Annuale;
- M per Mensile;
- G per Giornaliero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Carmela Autiero</author>
  </authors>
  <commentList>
    <comment ref="M1" authorId="0" shapeId="0" xr:uid="{EAB284C7-A798-4B31-9CE8-18D01AA58F4E}">
      <text>
        <r>
          <rPr>
            <b/>
            <sz val="9"/>
            <color indexed="81"/>
            <rFont val="Tahoma"/>
            <family val="2"/>
          </rPr>
          <t>Carmela Autiero:</t>
        </r>
        <r>
          <rPr>
            <sz val="9"/>
            <color indexed="81"/>
            <rFont val="Tahoma"/>
            <family val="2"/>
          </rPr>
          <t xml:space="preserve">
Nel campo inserire:
- A per Annuale;
- M per Mensile;
- G per Giornaliero</t>
        </r>
      </text>
    </comment>
  </commentList>
</comments>
</file>

<file path=xl/sharedStrings.xml><?xml version="1.0" encoding="utf-8"?>
<sst xmlns="http://schemas.openxmlformats.org/spreadsheetml/2006/main" count="4332" uniqueCount="230">
  <si>
    <t xml:space="preserve">Punto di Riconsegna </t>
  </si>
  <si>
    <t>Punto fisico di riconsegna</t>
  </si>
  <si>
    <t>Comune</t>
  </si>
  <si>
    <t>Prov.</t>
  </si>
  <si>
    <t>Regione</t>
  </si>
  <si>
    <t>Area di Prelievo - Ambito</t>
  </si>
  <si>
    <t>Codice Area di prelievo - Ambito
(NOC / NOR / CEN / SOR / SOC / MER)</t>
  </si>
  <si>
    <t>Distanza da RNG 
[km]</t>
  </si>
  <si>
    <t>Inferiore a 15 km 
(SI / NO)</t>
  </si>
  <si>
    <t>Tipologia di punto di riconsegna (Industriale / Termoelettrico / Distribuzione / Autotrazione / Altri usi civili / Altro)</t>
  </si>
  <si>
    <t>Titolarità dell'impianto di misura in capo all'impresa di trasporto 
(SI / NO)</t>
  </si>
  <si>
    <t>NO</t>
  </si>
  <si>
    <t>Autotrazione</t>
  </si>
  <si>
    <t>SI</t>
  </si>
  <si>
    <t>Industriale</t>
  </si>
  <si>
    <t>Termoelettrico</t>
  </si>
  <si>
    <t>Distribuzione</t>
  </si>
  <si>
    <t>Nord Orientale</t>
  </si>
  <si>
    <t>NOR</t>
  </si>
  <si>
    <t/>
  </si>
  <si>
    <t>ANZOLA DELL'EMILIA</t>
  </si>
  <si>
    <t>BO</t>
  </si>
  <si>
    <t>EMILIA ROMAGNA</t>
  </si>
  <si>
    <t>ARGELATO</t>
  </si>
  <si>
    <t>VALSAMOGGIA</t>
  </si>
  <si>
    <t>BENTIVOGLIO</t>
  </si>
  <si>
    <t>BORGO TOSSIGNANO</t>
  </si>
  <si>
    <t>BOLOGNA</t>
  </si>
  <si>
    <t>CALDERARA DI RENO</t>
  </si>
  <si>
    <t>CASALECCHIO DI RENO</t>
  </si>
  <si>
    <t>CASALFIUMANESE</t>
  </si>
  <si>
    <t>CASTEL MAGGIORE</t>
  </si>
  <si>
    <t>CREVALCORE</t>
  </si>
  <si>
    <t>DOZZA</t>
  </si>
  <si>
    <t>GALLIERA</t>
  </si>
  <si>
    <t>IMOLA</t>
  </si>
  <si>
    <t>MALALBERGO</t>
  </si>
  <si>
    <t>MEDICINA</t>
  </si>
  <si>
    <t>MINERBIO</t>
  </si>
  <si>
    <t>MOLINELLA</t>
  </si>
  <si>
    <t>MORDANO</t>
  </si>
  <si>
    <t>OZZANO DELL'EMILIA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</si>
  <si>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</si>
  <si>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</si>
  <si>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</si>
  <si>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</si>
  <si>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</si>
  <si>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</si>
  <si>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ZOLA PREDOSA</t>
  </si>
  <si>
    <t>ARGENTA</t>
  </si>
  <si>
    <t>FE</t>
  </si>
  <si>
    <t>BONDENO</t>
  </si>
  <si>
    <t>CODIGORO</t>
  </si>
  <si>
    <t>COPPARO</t>
  </si>
  <si>
    <t>MESOLA</t>
  </si>
  <si>
    <t>FISCAGLIA</t>
  </si>
  <si>
    <t>OSTELLATO</t>
  </si>
  <si>
    <t>TERRE DEL RENO</t>
  </si>
  <si>
    <t>FERRARA</t>
  </si>
  <si>
    <t>CESENA</t>
  </si>
  <si>
    <t>FC</t>
  </si>
  <si>
    <t>FORLIMPOPOLI</t>
  </si>
  <si>
    <t>GAMBETTOLA</t>
  </si>
  <si>
    <t>MISANO ADRIATICO</t>
  </si>
  <si>
    <t>RN</t>
  </si>
  <si>
    <t>RIMINI</t>
  </si>
  <si>
    <t>SAN GIOVANNI IN MARIGNANO</t>
  </si>
  <si>
    <t>SAN MAURO PASCOLI</t>
  </si>
  <si>
    <t>SANTARCANGELO DI ROMAGNA</t>
  </si>
  <si>
    <t>FORLI'</t>
  </si>
  <si>
    <t>ALFONSINE</t>
  </si>
  <si>
    <t>RA</t>
  </si>
  <si>
    <t>CASTEL BOLOGNESE</t>
  </si>
  <si>
    <t>CERVIA</t>
  </si>
  <si>
    <t>CONSELICE</t>
  </si>
  <si>
    <t>COTIGNOLA</t>
  </si>
  <si>
    <t>FAENZA</t>
  </si>
  <si>
    <t>LUGO</t>
  </si>
  <si>
    <t>MASSA LOMBARDA</t>
  </si>
  <si>
    <t>RUSSI</t>
  </si>
  <si>
    <t>RAVENNA</t>
  </si>
  <si>
    <t>TOSCANA</t>
  </si>
  <si>
    <t>Centrale</t>
  </si>
  <si>
    <t>CEN</t>
  </si>
  <si>
    <t>CAMPI BISENZIO</t>
  </si>
  <si>
    <t>FI</t>
  </si>
  <si>
    <t>CASTELFIORENTINO</t>
  </si>
  <si>
    <t>EMPOLI</t>
  </si>
  <si>
    <t>FIGLINE E INCISA VALDARNO</t>
  </si>
  <si>
    <t>SAN CASCIANO IN VAL DI PESA</t>
  </si>
  <si>
    <t>GREVE IN CHIANTI</t>
  </si>
  <si>
    <t>MONTELUPO FIORENTINO</t>
  </si>
  <si>
    <t>RIGNANO SULL'ARNO</t>
  </si>
  <si>
    <t>SCANDICCI</t>
  </si>
  <si>
    <t>SESTO FIORENTINO</t>
  </si>
  <si>
    <t>VINCI</t>
  </si>
  <si>
    <t>FIRENZE</t>
  </si>
  <si>
    <t>MARCHE</t>
  </si>
  <si>
    <t>VALLEFOGLIA</t>
  </si>
  <si>
    <t>PU</t>
  </si>
  <si>
    <t>FANO</t>
  </si>
  <si>
    <t>FOSSOMBRONE</t>
  </si>
  <si>
    <t>MONDAVIO</t>
  </si>
  <si>
    <t>TALAMELLO</t>
  </si>
  <si>
    <t>PESARO</t>
  </si>
  <si>
    <t>MODENA + CASTELNUOVO RANGONE + ALTRI</t>
  </si>
  <si>
    <t>MO + BO</t>
  </si>
  <si>
    <t>NONANTOLA + RAVARINO + ALTRI</t>
  </si>
  <si>
    <t>BOLOGNA + CASTENASO + ALTRI</t>
  </si>
  <si>
    <t>CASTENASO</t>
  </si>
  <si>
    <t>BUDRIO</t>
  </si>
  <si>
    <t>PIANORO</t>
  </si>
  <si>
    <t>SALA BOLOGNESE</t>
  </si>
  <si>
    <t>CASTELLO D'ARGILE</t>
  </si>
  <si>
    <t>VALSAMOGGIA + ANZOLA DELL'EMILIA</t>
  </si>
  <si>
    <t>IMOLA + BORGO TOSSIGNANO + ALTRI</t>
  </si>
  <si>
    <t>BO + RA</t>
  </si>
  <si>
    <t>CASTEL SAN PIETRO TERME</t>
  </si>
  <si>
    <t>MALALBERGO + SAN PIETRO IN CASALE</t>
  </si>
  <si>
    <t>MARZABOTTO</t>
  </si>
  <si>
    <t>MONTE SAN PIETRO</t>
  </si>
  <si>
    <t>RIVA DEL PO</t>
  </si>
  <si>
    <t>CENTO</t>
  </si>
  <si>
    <t>COMACCHIO</t>
  </si>
  <si>
    <t>TRESIGNANA</t>
  </si>
  <si>
    <t>JOLANDA DI SAVOIA</t>
  </si>
  <si>
    <t>LAGOSANTO</t>
  </si>
  <si>
    <t>MASI TORELLO</t>
  </si>
  <si>
    <t>OSTELLATO + FISCAGLIA</t>
  </si>
  <si>
    <t>POGGIO RENATICO</t>
  </si>
  <si>
    <t>PORTOMAGGIORE</t>
  </si>
  <si>
    <t>VIGARANO MAINARDA</t>
  </si>
  <si>
    <t>VOGHIERA</t>
  </si>
  <si>
    <t>BAGNACAVALLO</t>
  </si>
  <si>
    <t>FUSIGNANO</t>
  </si>
  <si>
    <t>LUGO + SANT'AGATA SUL SANTERNO</t>
  </si>
  <si>
    <t>SANT'AGATA SUL SANTERNO</t>
  </si>
  <si>
    <t>RAVENNA + CERVIA</t>
  </si>
  <si>
    <t>SOLAROLO</t>
  </si>
  <si>
    <t>BERTINORO</t>
  </si>
  <si>
    <t>CESENA + GAMBETTOLA + ALTRI</t>
  </si>
  <si>
    <t>GATTEO</t>
  </si>
  <si>
    <t>CESENATICO</t>
  </si>
  <si>
    <t>CIVITELLA DI ROMAGNA</t>
  </si>
  <si>
    <t>CORIANO + RIMINI + ALTRI</t>
  </si>
  <si>
    <t>RN + PU + ALTRI</t>
  </si>
  <si>
    <t>EMILIA ROMAGNA + MARCHE</t>
  </si>
  <si>
    <t>CORIANO</t>
  </si>
  <si>
    <t>BELLARIA-IGEA MARINA</t>
  </si>
  <si>
    <t>SAN CLEMENTE</t>
  </si>
  <si>
    <t>VERUCCHIO</t>
  </si>
  <si>
    <t>SAN LEO</t>
  </si>
  <si>
    <t>GABICCE MARE</t>
  </si>
  <si>
    <t>MAIOLO</t>
  </si>
  <si>
    <t>MERCATO SARACENO</t>
  </si>
  <si>
    <t>PENNABILLI</t>
  </si>
  <si>
    <t>FORLI' + FORLIMPOPOLI + ALTRI</t>
  </si>
  <si>
    <t>MELDOLA</t>
  </si>
  <si>
    <t>MODIGLIANA</t>
  </si>
  <si>
    <t>MORCIANO DI ROMAGNA</t>
  </si>
  <si>
    <t>RICCIONE</t>
  </si>
  <si>
    <t>SAVIGNANO SUL RUBICONE</t>
  </si>
  <si>
    <t>TREDOZIO</t>
  </si>
  <si>
    <t>FERMIGNANO + VALLEFOGLIA + ALTRI</t>
  </si>
  <si>
    <t>FERMIGNANO</t>
  </si>
  <si>
    <t>SAN LORENZO IN CAMPO</t>
  </si>
  <si>
    <t>URBINO</t>
  </si>
  <si>
    <t>FOSSOMBRONE + COLLI AL METAURO</t>
  </si>
  <si>
    <t>COLLI AL METAURO</t>
  </si>
  <si>
    <t>MONDOLFO + SAN COSTANZO</t>
  </si>
  <si>
    <t>MONDOLFO</t>
  </si>
  <si>
    <t>SAN COSTANZO</t>
  </si>
  <si>
    <t>TAVULLIA</t>
  </si>
  <si>
    <t>BARBERINO TAVARNELLE</t>
  </si>
  <si>
    <t>CASTELFIORENTINO + CERTALDO</t>
  </si>
  <si>
    <t>CERTALDO</t>
  </si>
  <si>
    <t>EMPOLI + LAMPORECCHIO + ALTRI</t>
  </si>
  <si>
    <t>FI + PT</t>
  </si>
  <si>
    <t>FUCECCHIO</t>
  </si>
  <si>
    <t>FIGLINE E INCISA VALDARNO + SAN GIOVANNI VALDARNO</t>
  </si>
  <si>
    <t>FI + AR</t>
  </si>
  <si>
    <t>FIRENZE + DICOMANO + ALTRI</t>
  </si>
  <si>
    <t>DICOMANO</t>
  </si>
  <si>
    <t>BORGO SAN LORENZO</t>
  </si>
  <si>
    <t>LASTRA A SIGNA</t>
  </si>
  <si>
    <t>SAN GODENZO</t>
  </si>
  <si>
    <t>VICCHIO</t>
  </si>
  <si>
    <t>AR + FI</t>
  </si>
  <si>
    <t>CARTOCETO</t>
  </si>
  <si>
    <t>BRISIGHELLA</t>
  </si>
  <si>
    <t>CONSELICE + LUGO</t>
  </si>
  <si>
    <t>CATTOLICA</t>
  </si>
  <si>
    <t>Capacità prevista in conferimento anno 2023
[Smc/giorno]</t>
  </si>
  <si>
    <t>NOVAFELTRIA</t>
  </si>
  <si>
    <t>CASTELFRANCO PIANDISCÒ + FIGLINE E INCISA VALDARNO + ALTRI</t>
  </si>
  <si>
    <t>ANAGRAFICA IMPRESA</t>
  </si>
  <si>
    <t>Cod. Impresa CSEA</t>
  </si>
  <si>
    <t>Denominazione</t>
  </si>
  <si>
    <t>Indirizzo</t>
  </si>
  <si>
    <t>Cod. Fiscale/P.IVA</t>
  </si>
  <si>
    <t>Pec</t>
  </si>
  <si>
    <t>Referente 1</t>
  </si>
  <si>
    <t>Tel.</t>
  </si>
  <si>
    <t>e-mail</t>
  </si>
  <si>
    <t>Referente 2</t>
  </si>
  <si>
    <t>PERIODO DI RIFERIMENTO 01/05/2023 - 31/10/2023</t>
  </si>
  <si>
    <t>Compensazioni agli esercenti la vendita per le utenze direttamente
allacciate alla rete di trasporto</t>
  </si>
  <si>
    <t xml:space="preserve">DELIBERA 565/2023/R/gas - Artt. 14 e 18 </t>
  </si>
  <si>
    <t>IMPRESA</t>
  </si>
  <si>
    <t>CODICE CSEA</t>
  </si>
  <si>
    <t>ANNO 2023</t>
  </si>
  <si>
    <t>Punto di Riconsegna</t>
  </si>
  <si>
    <r>
      <t xml:space="preserve">Capacità </t>
    </r>
    <r>
      <rPr>
        <b/>
        <i/>
        <sz val="11"/>
        <color theme="0"/>
        <rFont val="Calibri"/>
        <family val="2"/>
        <scheme val="minor"/>
      </rPr>
      <t>K</t>
    </r>
    <r>
      <rPr>
        <b/>
        <vertAlign val="subscript"/>
        <sz val="11"/>
        <color theme="0"/>
        <rFont val="Calibri"/>
        <family val="2"/>
        <scheme val="minor"/>
      </rPr>
      <t>u,i</t>
    </r>
    <r>
      <rPr>
        <b/>
        <sz val="11"/>
        <color theme="0"/>
        <rFont val="Calibri"/>
        <family val="2"/>
        <scheme val="minor"/>
      </rPr>
      <t xml:space="preserve">
(Sm3/g)</t>
    </r>
  </si>
  <si>
    <t>Numero GG</t>
  </si>
  <si>
    <t>Periodo di Riferimento: 01/05/2023 - 31/10/2023</t>
  </si>
  <si>
    <t>CPu (euro/a/Smc/g) - Punti di riconsegna &lt;15 km</t>
  </si>
  <si>
    <t>CPu (euro/a/Smc/g) - Punti di riconsegna &gt;15 km</t>
  </si>
  <si>
    <t>Mancato ricavo art.14 - Del. 565/2023/R/gas</t>
  </si>
  <si>
    <t>Importo richiesto ai sensi dell'art. 18 - Del 565/2023/R/gas</t>
  </si>
  <si>
    <t>(*) Nel caso di capacità su uno stesso Punto di Riconsegna aventi periodi di efficacia diversi, aggiungere una riga per ogni valore di capacità, ripetendo il codice del PdR e inserendo il relativo periodo di validità.</t>
  </si>
  <si>
    <t>Tipo di Capacità</t>
  </si>
  <si>
    <t>A</t>
  </si>
  <si>
    <t>G</t>
  </si>
  <si>
    <t>M</t>
  </si>
  <si>
    <t>Coefficienti moltiplicativi</t>
  </si>
  <si>
    <t>Comune di cui all’Allegato 1 al decreto-legge 61/23</t>
  </si>
  <si>
    <t>Circoscrizione territoriale di cui all’Allegato 1 al decreto-legge 61/23</t>
  </si>
  <si>
    <t>CPu 
(euro/a/Smc/g)</t>
  </si>
  <si>
    <t>Data inizio 
(gg/mm/aaaa)</t>
  </si>
  <si>
    <t>Data fine  
(gg/mm/aaaa)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</si>
</sst>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2"/>
      <color indexed="17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57"/>
      <name val="Arial"/>
      <family val="2"/>
    </font>
    <font>
      <b/>
      <sz val="16"/>
      <name val="Arial"/>
      <family val="2"/>
    </font>
    <font>
      <b/>
      <i/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theme="6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4" fontId="15" fillId="2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</cellStyleXfs>
  <cellXfs count="87">
    <xf numFmtId="0" fontId="0" fillId="0" borderId="0" xfId="0"/>
    <xf numFmtId="1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left"/>
    </xf>
    <xf numFmtId="1" fontId="5" fillId="0" borderId="5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center"/>
    </xf>
    <xf numFmtId="164" fontId="5" fillId="0" borderId="5" xfId="1" applyNumberFormat="1" applyFont="1" applyFill="1" applyBorder="1" applyAlignment="1">
      <alignment horizontal="left"/>
    </xf>
    <xf numFmtId="1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164" fontId="7" fillId="0" borderId="2" xfId="1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vertical="center"/>
    </xf>
    <xf numFmtId="49" fontId="11" fillId="0" borderId="2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0" fontId="12" fillId="0" borderId="2" xfId="3" applyFill="1" applyBorder="1" applyAlignment="1" applyProtection="1">
      <alignment vertical="center"/>
      <protection locked="0"/>
    </xf>
    <xf numFmtId="0" fontId="8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14" fontId="19" fillId="0" borderId="9" xfId="5" quotePrefix="1" applyNumberFormat="1" applyFont="1" applyFill="1" applyBorder="1" applyAlignment="1" applyProtection="1">
      <alignment horizontal="center" vertical="center"/>
      <protection locked="0"/>
    </xf>
    <xf numFmtId="1" fontId="20" fillId="0" borderId="14" xfId="5" quotePrefix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14" fontId="19" fillId="0" borderId="0" xfId="5" quotePrefix="1" applyNumberFormat="1" applyFont="1" applyFill="1" applyAlignment="1" applyProtection="1">
      <alignment horizontal="center" vertical="center"/>
      <protection locked="0"/>
    </xf>
    <xf numFmtId="14" fontId="19" fillId="0" borderId="14" xfId="5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 vertical="center"/>
    </xf>
    <xf numFmtId="14" fontId="0" fillId="0" borderId="2" xfId="0" applyNumberFormat="1" applyBorder="1" applyProtection="1">
      <protection locked="0"/>
    </xf>
    <xf numFmtId="0" fontId="21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 wrapText="1"/>
    </xf>
    <xf numFmtId="1" fontId="20" fillId="0" borderId="0" xfId="5" quotePrefix="1" applyNumberFormat="1" applyFont="1" applyFill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0" fontId="17" fillId="0" borderId="0" xfId="5" quotePrefix="1" applyNumberFormat="1" applyFont="1" applyFill="1" applyAlignment="1" applyProtection="1">
      <alignment horizontal="center" vertical="center"/>
    </xf>
    <xf numFmtId="0" fontId="16" fillId="0" borderId="0" xfId="4" applyNumberFormat="1" applyFont="1" applyFill="1" applyAlignment="1" applyProtection="1">
      <alignment horizontal="center" vertical="center"/>
    </xf>
    <xf numFmtId="4" fontId="26" fillId="7" borderId="14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3" fontId="0" fillId="0" borderId="2" xfId="0" applyNumberFormat="1" applyBorder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9" fontId="17" fillId="5" borderId="12" xfId="5" quotePrefix="1" applyNumberFormat="1" applyFont="1" applyFill="1" applyBorder="1" applyAlignment="1" applyProtection="1">
      <alignment horizontal="center" vertical="center"/>
    </xf>
    <xf numFmtId="0" fontId="17" fillId="5" borderId="12" xfId="5" quotePrefix="1" applyNumberFormat="1" applyFont="1" applyFill="1" applyBorder="1" applyAlignment="1" applyProtection="1">
      <alignment horizontal="center" vertical="center"/>
    </xf>
    <xf numFmtId="0" fontId="17" fillId="5" borderId="13" xfId="5" quotePrefix="1" applyNumberFormat="1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6" fillId="3" borderId="9" xfId="4" applyNumberFormat="1" applyFont="1" applyFill="1" applyBorder="1" applyAlignment="1" applyProtection="1">
      <alignment horizontal="center" vertical="center"/>
    </xf>
    <xf numFmtId="0" fontId="16" fillId="3" borderId="10" xfId="4" applyNumberFormat="1" applyFont="1" applyFill="1" applyBorder="1" applyAlignment="1" applyProtection="1">
      <alignment horizontal="center" vertical="center"/>
    </xf>
    <xf numFmtId="0" fontId="16" fillId="3" borderId="11" xfId="4" applyNumberFormat="1" applyFont="1" applyFill="1" applyBorder="1" applyAlignment="1" applyProtection="1">
      <alignment horizontal="center" vertical="center"/>
    </xf>
    <xf numFmtId="0" fontId="18" fillId="3" borderId="9" xfId="4" applyNumberFormat="1" applyFont="1" applyFill="1" applyBorder="1" applyAlignment="1" applyProtection="1">
      <alignment horizontal="center" vertical="center"/>
    </xf>
    <xf numFmtId="0" fontId="18" fillId="3" borderId="10" xfId="4" applyNumberFormat="1" applyFont="1" applyFill="1" applyBorder="1" applyAlignment="1" applyProtection="1">
      <alignment horizontal="center" vertical="center"/>
    </xf>
    <xf numFmtId="0" fontId="18" fillId="3" borderId="11" xfId="4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7" borderId="2" xfId="0" applyFill="1" applyBorder="1" applyProtection="1">
      <protection hidden="1"/>
    </xf>
    <xf numFmtId="1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4" fontId="0" fillId="7" borderId="2" xfId="0" applyNumberFormat="1" applyFill="1" applyBorder="1" applyProtection="1">
      <protection hidden="1"/>
    </xf>
  </cellXfs>
  <cellStyles count="6">
    <cellStyle name="Collegamento ipertestuale" xfId="3" builtinId="8"/>
    <cellStyle name="Migliaia" xfId="1" builtinId="3"/>
    <cellStyle name="Normale" xfId="0" builtinId="0"/>
    <cellStyle name="Normale_Foglio1" xfId="2" xr:uid="{51996CAE-D8E0-4099-8742-7D619AE9CBBA}"/>
    <cellStyle name="SAPBEXheaderItem" xfId="5" xr:uid="{333442F8-97BE-406D-9339-FE6CA9949C37}"/>
    <cellStyle name="SAPBEXheaderText" xfId="4" xr:uid="{86675D1A-5B99-45F1-A17C-2DEEB0E45DF7}"/>
  </cellStyles>
  <dxfs count="15">
    <dxf>
      <numFmt numFmtId="4" formatCode="#,##0.00"/>
      <fill>
        <patternFill patternType="solid">
          <fgColor indexed="64"/>
          <bgColor rgb="FFFFFF99"/>
        </patternFill>
      </fill>
      <border>
        <left style="thin">
          <color indexed="64"/>
        </left>
      </border>
      <protection locked="1" hidden="1"/>
    </dxf>
    <dxf>
      <fill>
        <patternFill patternType="solid">
          <fgColor indexed="64"/>
          <bgColor rgb="FFFFFF99"/>
        </patternFill>
      </fill>
      <border>
        <right style="thin">
          <color indexed="64"/>
        </right>
      </border>
      <protection locked="1" hidden="1"/>
    </dxf>
    <dxf>
      <alignment horizontal="center" vertical="bottom" textRotation="0" wrapText="0" indent="0" justifyLastLine="0" shrinkToFit="0" readingOrder="0"/>
      <border>
        <right style="thin">
          <color indexed="64"/>
        </right>
      </border>
      <protection locked="0" hidden="0"/>
    </dxf>
    <dxf>
      <numFmt numFmtId="3" formatCode="#,##0"/>
      <fill>
        <patternFill patternType="none">
          <fgColor indexed="64"/>
          <bgColor auto="1"/>
        </patternFill>
      </fill>
      <protection locked="0" hidden="0"/>
    </dxf>
    <dxf>
      <numFmt numFmtId="19" formatCode="dd/mm/yyyy"/>
      <fill>
        <patternFill patternType="none">
          <fgColor indexed="64"/>
          <bgColor auto="1"/>
        </patternFill>
      </fill>
      <protection locked="0" hidden="0"/>
    </dxf>
    <dxf>
      <numFmt numFmtId="19" formatCode="dd/mm/yyyy"/>
      <fill>
        <patternFill patternType="none">
          <fgColor indexed="64"/>
          <bgColor auto="1"/>
        </patternFill>
      </fill>
      <border>
        <left style="thin">
          <color indexed="64"/>
        </left>
      </border>
      <protection locked="0" hidden="0"/>
    </dxf>
    <dxf>
      <fill>
        <patternFill patternType="solid">
          <fgColor indexed="64"/>
          <bgColor rgb="FFFFFF99"/>
        </patternFill>
      </fill>
      <border>
        <left style="thin">
          <color indexed="64"/>
        </left>
      </border>
      <protection locked="1" hidden="1"/>
    </dxf>
    <dxf>
      <fill>
        <patternFill patternType="solid">
          <fgColor indexed="64"/>
          <bgColor rgb="FFFFFF99"/>
        </patternFill>
      </fill>
      <border>
        <right style="thin">
          <color indexed="64"/>
        </right>
      </border>
      <protection locked="1" hidden="1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>
        <right style="thin">
          <color indexed="64"/>
        </right>
      </border>
      <protection locked="0" hidden="0"/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472440</xdr:colOff>
      <xdr:row>28</xdr:row>
      <xdr:rowOff>76200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B8076C69-A6EF-426A-80A9-5393A0865218}"/>
            </a:ext>
          </a:extLst>
        </xdr:cNvPr>
        <xdr:cNvSpPr txBox="1"/>
      </xdr:nvSpPr>
      <xdr:spPr>
        <a:xfrm>
          <a:off x="609600" y="180975"/>
          <a:ext cx="9616440" cy="496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NOTE PER LA COMPILAZIONE </a:t>
          </a:r>
          <a:r>
            <a:rPr lang="it-IT" sz="1100" b="1" baseline="0"/>
            <a:t> </a:t>
          </a:r>
          <a:r>
            <a:rPr lang="it-IT" sz="1100" b="1"/>
            <a:t> </a:t>
          </a:r>
          <a:endParaRPr lang="it-IT" sz="1100" baseline="0"/>
        </a:p>
        <a:p>
          <a:endParaRPr lang="it-I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FOGLIO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"Mancati ricavi art.14"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</a:t>
          </a:r>
          <a:r>
            <a:rPr lang="it-IT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Punto di Riconsegna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inserire il codice identificativo del Punto di Riconsegna.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Comune di cui all’Allegato 1 al decreto-legge 61/23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il Comune in cui è ubicato il Punto di riconsegna oggetto dell'agevolazione così come indicato nell'allegato 1 al decreto legge 61/23.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Circoscrizione Territoriale di cui all’Allegato 1 al decreto-legge 61/23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la denominazione della circoscrizione riferita al Punto di riconsegna oggetto dell'agevolazione così come indicato nell'allegato 1 al decreto legge 61/23.</a:t>
          </a:r>
          <a:endParaRPr lang="it-IT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Inizio </a:t>
          </a:r>
          <a:r>
            <a:rPr lang="it-IT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la data (gg/mm/aaaa), compresa nel periodo di riferimento (01/05/2023-31/10/2023) alla quale è messa a disposizione la capacità indicata nel campo 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Capacità</a:t>
          </a:r>
          <a:r>
            <a:rPr lang="it-IT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Fine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la data (gg/mm/aaaa), di fine validità nel periodo di riferimento della capacità indicata nel campo 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Capacità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Capacità </a:t>
          </a:r>
          <a:r>
            <a:rPr lang="it-IT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inserire la capacità (Sm3/g) conferita presso il Punto di Riconsegna indicato nel rispettivo campo.</a:t>
          </a:r>
        </a:p>
        <a:p>
          <a:pPr eaLnBrk="1" fontAlgn="auto" latinLnBrk="0" hangingPunct="1"/>
          <a:r>
            <a:rPr lang="it-IT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Nel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di Capacità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indicare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it-IT">
            <a:effectLst/>
          </a:endParaRPr>
        </a:p>
        <a:p>
          <a:pPr algn="l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Annuale;</a:t>
          </a:r>
          <a:endParaRPr lang="it-IT">
            <a:effectLst/>
          </a:endParaRPr>
        </a:p>
        <a:p>
          <a:pPr algn="l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Mensile (da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intendersi relativo alle capacità per le quali è prevista l'applicazione del coefficiente moltiplicativo pari a 1,3 previsto da testo RTTG per i punti diretti industriali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it-IT">
            <a:effectLst/>
          </a:endParaRPr>
        </a:p>
        <a:p>
          <a:pPr algn="l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-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 Giornaliero (da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intendersi relativo alle capacità per le quali è prevista l'applicazione del coefficiente moltiplicativo pari a 1,7 previsto da testo RTTG per i punti diretti industriali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;.</a:t>
          </a:r>
          <a:endParaRPr lang="it-IT">
            <a:effectLst/>
          </a:endParaRPr>
        </a:p>
        <a:p>
          <a:endParaRPr lang="it-IT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lang="it-IT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N.B. 1: </a:t>
          </a:r>
          <a:r>
            <a:rPr lang="it-IT" sz="1100" b="0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 caso di capacità su uno stesso Punto di Riconsegna aventi periodi di efficacia diversi, aggiungere una riga per ogni valore di capacità, ripetendo il codice del PdR e inserendo il relativo periodo di validità.</a:t>
          </a:r>
        </a:p>
        <a:p>
          <a:pPr>
            <a:lnSpc>
              <a:spcPts val="1000"/>
            </a:lnSpc>
          </a:pPr>
          <a:endParaRPr lang="it-IT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r>
            <a:rPr lang="it-IT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N.B. 2: </a:t>
          </a:r>
          <a:r>
            <a:rPr lang="it-I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 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</a:t>
          </a:r>
          <a:r>
            <a:rPr lang="it-IT" sz="1100" b="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Punto di Riconsegna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è possibile inserire solo i Punti di Riconsegna relativi alle province di cui allegato 1 del Decreto-legge 61/23. Si richiede di prestare attenzione nell'inserire </a:t>
          </a:r>
          <a:r>
            <a:rPr lang="it-IT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</a:t>
          </a:r>
          <a:r>
            <a:rPr lang="it-I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punti relativi alle frazioni/comuni oggetto di agevolazione di cui allegato 1 al decreto legge 61/23.</a:t>
          </a:r>
        </a:p>
        <a:p>
          <a:pPr>
            <a:lnSpc>
              <a:spcPts val="1000"/>
            </a:lnSpc>
          </a:pPr>
          <a:endParaRPr lang="it-IT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it-IT" sz="1100" b="0" i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</xdr:colOff>
      <xdr:row>7</xdr:row>
      <xdr:rowOff>12700</xdr:rowOff>
    </xdr:from>
    <xdr:to>
      <xdr:col>6</xdr:col>
      <xdr:colOff>1303021</xdr:colOff>
      <xdr:row>8</xdr:row>
      <xdr:rowOff>495300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36A4FCB1-E4BE-4601-9FA0-1AE6105BE0F9}"/>
            </a:ext>
          </a:extLst>
        </xdr:cNvPr>
        <xdr:cNvSpPr>
          <a:spLocks noChangeArrowheads="1"/>
        </xdr:cNvSpPr>
      </xdr:nvSpPr>
      <xdr:spPr bwMode="auto">
        <a:xfrm>
          <a:off x="5184775" y="1803400"/>
          <a:ext cx="2480946" cy="993140"/>
        </a:xfrm>
        <a:prstGeom prst="leftArrowCallout">
          <a:avLst>
            <a:gd name="adj1" fmla="val 25000"/>
            <a:gd name="adj2" fmla="val 45833"/>
            <a:gd name="adj3" fmla="val 33974"/>
            <a:gd name="adj4" fmla="val 72440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algn="ctr" rtl="1">
            <a:defRPr sz="1000"/>
          </a:pPr>
          <a:r>
            <a:rPr lang="it-IT" sz="1200" b="0" i="0" strike="noStrike">
              <a:solidFill>
                <a:srgbClr val="FF0000"/>
              </a:solidFill>
              <a:latin typeface="Arial"/>
              <a:cs typeface="Arial"/>
            </a:rPr>
            <a:t>Delibera 233/2022/R/GAS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83FBCF-7B3D-482D-BD90-F31A9C2D5251}" name="Tabella1" displayName="Tabella1" ref="A14:K600" totalsRowShown="0" headerRowDxfId="14" dataDxfId="12" headerRowBorderDxfId="13" tableBorderDxfId="11">
  <autoFilter ref="A14:K600" xr:uid="{9483FBCF-7B3D-482D-BD90-F31A9C2D5251}"/>
  <tableColumns count="11">
    <tableColumn id="1" xr3:uid="{89A170AD-8EAC-4AE8-AC71-26A9D3E428D5}" name="Punto di Riconsegna" dataDxfId="10"/>
    <tableColumn id="10" xr3:uid="{15906FBF-C1E7-4325-AD68-5C4839A965A1}" name="Comune di cui all’Allegato 1 al decreto-legge 61/23" dataDxfId="9"/>
    <tableColumn id="11" xr3:uid="{CB47C6B6-4465-4A82-80D3-41425B8B6A56}" name="Circoscrizione territoriale di cui all’Allegato 1 al decreto-legge 61/23" dataDxfId="8"/>
    <tableColumn id="2" xr3:uid="{AC21997D-0630-4555-A988-D0F7FBC86AD5}" name="Distanza da RNG _x000a_[km]" dataDxfId="7">
      <calculatedColumnFormula>VLOOKUP(A15,PdR!$A$2:$L$554,8,FALSE)</calculatedColumnFormula>
    </tableColumn>
    <tableColumn id="3" xr3:uid="{6915CF16-150E-47E8-982B-D5F94D366461}" name="CPu _x000a_(euro/a/Smc/g)" dataDxfId="6">
      <calculatedColumnFormula>IF(D15&lt;15,$E$8,$E$9)</calculatedColumnFormula>
    </tableColumn>
    <tableColumn id="4" xr3:uid="{6030B08E-9E64-4495-A623-11A0C5E8E31F}" name="Data inizio _x000a_(gg/mm/aaaa)" dataDxfId="5"/>
    <tableColumn id="5" xr3:uid="{78CBD480-B176-4091-8B66-812034C4F7B3}" name="Data fine  _x000a_(gg/mm/aaaa)" dataDxfId="4"/>
    <tableColumn id="6" xr3:uid="{B235B0C5-3939-44AE-A32A-FF649371AC43}" name="Capacità Ku,i_x000a_(Sm3/g)" dataDxfId="3"/>
    <tableColumn id="9" xr3:uid="{B8D35125-F43B-4A9B-8114-2D05984A14DF}" name="Tipo di Capacità" dataDxfId="2"/>
    <tableColumn id="7" xr3:uid="{18B82B28-7D68-43AB-9D62-1E21BEA55493}" name="Numero GG" dataDxfId="1">
      <calculatedColumnFormula>G15-F15+1</calculatedColumnFormula>
    </tableColumn>
    <tableColumn id="8" xr3:uid="{7EEA931D-5F25-4B89-8C49-35AD07290650}" name="Mancato ricavo art.14 - Del. 565/2023/R/gas" dataDxfId="0">
      <calculatedColumnFormula>IFERROR(E15/$H$7*J15*H15*IFERROR(VLOOKUP(Tabella1[[#This Row],[Tipo di Capacità]],PdR!$M$2:$N$4,2,FALSE),1),0)</calculatedColumnFormula>
    </tableColumn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FDF4-46C0-4E31-BB09-EBFAFA06FD6C}">
  <dimension ref="A1"/>
  <sheetViews>
    <sheetView workbookViewId="0">
      <selection activeCell="S20" sqref="S20"/>
    </sheetView>
  </sheetViews>
  <sheetFormatPr defaultRowHeight="14.4" x14ac:dyDescent="0.3"/>
  <sheetData/>
  <sheetProtection algorithmName="SHA-512" hashValue="CJ2+YxZxxXB4XNbtBxemL3H+sBSggR0Cr0B9hDj1lNzq4laC8UMx1YTVDtx78flg54Y9mX/srainnM4+ZcO79A==" saltValue="hceIn6Ucp3RhqTbe7fEVE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1A1CF-3CF2-4D9B-BDA1-7E9726E7981F}">
  <dimension ref="A1:H21"/>
  <sheetViews>
    <sheetView workbookViewId="0">
      <selection activeCell="G9" sqref="G9"/>
    </sheetView>
  </sheetViews>
  <sheetFormatPr defaultRowHeight="14.4" x14ac:dyDescent="0.3"/>
  <cols>
    <col min="1" max="1" width="23.33203125" bestFit="1" customWidth="1"/>
    <col min="2" max="2" width="68.6640625" customWidth="1"/>
  </cols>
  <sheetData>
    <row r="1" spans="1:8" ht="54.75" customHeight="1" x14ac:dyDescent="0.3">
      <c r="A1" s="64" t="s">
        <v>206</v>
      </c>
      <c r="B1" s="64"/>
      <c r="C1" s="34"/>
      <c r="D1" s="34"/>
      <c r="E1" s="34"/>
      <c r="F1" s="34"/>
      <c r="G1" s="34"/>
      <c r="H1" s="34"/>
    </row>
    <row r="2" spans="1:8" x14ac:dyDescent="0.3">
      <c r="A2" s="65" t="s">
        <v>207</v>
      </c>
      <c r="B2" s="65"/>
      <c r="C2" s="35"/>
      <c r="D2" s="35"/>
      <c r="E2" s="35"/>
      <c r="F2" s="35"/>
      <c r="G2" s="35"/>
      <c r="H2" s="35"/>
    </row>
    <row r="3" spans="1:8" ht="15.6" x14ac:dyDescent="0.3">
      <c r="A3" s="63"/>
      <c r="B3" s="63"/>
      <c r="C3" s="35"/>
      <c r="D3" s="35"/>
      <c r="E3" s="35"/>
      <c r="F3" s="35"/>
      <c r="G3" s="35"/>
      <c r="H3" s="35"/>
    </row>
    <row r="4" spans="1:8" ht="15.6" x14ac:dyDescent="0.3">
      <c r="A4" s="66" t="s">
        <v>205</v>
      </c>
      <c r="B4" s="66"/>
      <c r="C4" s="35"/>
      <c r="D4" s="35"/>
      <c r="E4" s="35"/>
      <c r="F4" s="35"/>
      <c r="G4" s="35"/>
      <c r="H4" s="35"/>
    </row>
    <row r="5" spans="1:8" ht="15.6" x14ac:dyDescent="0.3">
      <c r="A5" s="63"/>
      <c r="B5" s="63"/>
      <c r="C5" s="35"/>
      <c r="D5" s="35"/>
      <c r="E5" s="35"/>
      <c r="F5" s="35"/>
      <c r="G5" s="35"/>
      <c r="H5" s="35"/>
    </row>
    <row r="6" spans="1:8" ht="15.6" x14ac:dyDescent="0.3">
      <c r="A6" s="63" t="s">
        <v>195</v>
      </c>
      <c r="B6" s="63"/>
    </row>
    <row r="7" spans="1:8" ht="15.6" x14ac:dyDescent="0.3">
      <c r="A7" s="26"/>
    </row>
    <row r="8" spans="1:8" s="36" customFormat="1" ht="24.9" customHeight="1" x14ac:dyDescent="0.25">
      <c r="A8" s="27" t="s">
        <v>196</v>
      </c>
      <c r="B8" s="28"/>
    </row>
    <row r="9" spans="1:8" s="36" customFormat="1" ht="24.9" customHeight="1" x14ac:dyDescent="0.25">
      <c r="A9" s="29"/>
      <c r="B9" s="30"/>
    </row>
    <row r="10" spans="1:8" s="36" customFormat="1" ht="24.9" customHeight="1" x14ac:dyDescent="0.25">
      <c r="A10" s="27" t="s">
        <v>197</v>
      </c>
      <c r="B10" s="28"/>
    </row>
    <row r="11" spans="1:8" s="36" customFormat="1" ht="24.9" customHeight="1" x14ac:dyDescent="0.25">
      <c r="A11" s="27" t="s">
        <v>198</v>
      </c>
      <c r="B11" s="31"/>
    </row>
    <row r="12" spans="1:8" s="36" customFormat="1" ht="24.9" customHeight="1" x14ac:dyDescent="0.25">
      <c r="A12" s="27" t="s">
        <v>199</v>
      </c>
      <c r="B12" s="32"/>
    </row>
    <row r="13" spans="1:8" s="36" customFormat="1" ht="24.9" customHeight="1" x14ac:dyDescent="0.25">
      <c r="A13" s="27" t="s">
        <v>200</v>
      </c>
      <c r="B13" s="31"/>
    </row>
    <row r="14" spans="1:8" s="36" customFormat="1" ht="24.9" customHeight="1" x14ac:dyDescent="0.25">
      <c r="A14" s="29"/>
      <c r="B14" s="30"/>
    </row>
    <row r="15" spans="1:8" s="36" customFormat="1" ht="24.9" customHeight="1" x14ac:dyDescent="0.25">
      <c r="A15" s="27" t="s">
        <v>201</v>
      </c>
      <c r="B15" s="31"/>
    </row>
    <row r="16" spans="1:8" s="36" customFormat="1" ht="24.9" customHeight="1" x14ac:dyDescent="0.25">
      <c r="A16" s="27" t="s">
        <v>202</v>
      </c>
      <c r="B16" s="31"/>
    </row>
    <row r="17" spans="1:2" s="36" customFormat="1" ht="24.9" customHeight="1" x14ac:dyDescent="0.25">
      <c r="A17" s="27" t="s">
        <v>203</v>
      </c>
      <c r="B17" s="33"/>
    </row>
    <row r="18" spans="1:2" s="36" customFormat="1" ht="24.9" customHeight="1" x14ac:dyDescent="0.25">
      <c r="A18" s="29"/>
      <c r="B18" s="30"/>
    </row>
    <row r="19" spans="1:2" s="36" customFormat="1" ht="24.9" customHeight="1" x14ac:dyDescent="0.25">
      <c r="A19" s="27" t="s">
        <v>204</v>
      </c>
      <c r="B19" s="31"/>
    </row>
    <row r="20" spans="1:2" s="36" customFormat="1" ht="24.9" customHeight="1" x14ac:dyDescent="0.25">
      <c r="A20" s="27" t="s">
        <v>202</v>
      </c>
      <c r="B20" s="31"/>
    </row>
    <row r="21" spans="1:2" s="36" customFormat="1" ht="24.9" customHeight="1" x14ac:dyDescent="0.25">
      <c r="A21" s="27" t="s">
        <v>203</v>
      </c>
      <c r="B21" s="33"/>
    </row>
  </sheetData>
  <sheetProtection algorithmName="SHA-512" hashValue="eolYpFAmGqX1yPu8D91c4C81uOKIPzKMXNKnrj4UDdc6LTd2q57fULvOvuatnMBK8TEjnKxvxcUGaBjXk9rRBg==" saltValue="ODYIZTOCzdgfVMhv7ywnhA==" spinCount="100000" sheet="1" objects="1" scenarios="1"/>
  <mergeCells count="6">
    <mergeCell ref="A6:B6"/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39DC-A5C5-477F-AAC3-7F5FAC45CDC2}">
  <dimension ref="A1:O600"/>
  <sheetViews>
    <sheetView tabSelected="1" topLeftCell="A8" workbookViewId="0">
      <selection activeCell="A16" sqref="A16"/>
    </sheetView>
  </sheetViews>
  <sheetFormatPr defaultRowHeight="14.4" x14ac:dyDescent="0.3"/>
  <cols>
    <col min="1" max="3" width="24" customWidth="1"/>
    <col min="4" max="4" width="20.77734375" customWidth="1"/>
    <col min="5" max="5" width="20.109375" customWidth="1"/>
    <col min="6" max="6" width="24.44140625" customWidth="1"/>
    <col min="7" max="7" width="23.77734375" customWidth="1"/>
    <col min="8" max="9" width="19" customWidth="1"/>
    <col min="10" max="10" width="12.6640625" customWidth="1"/>
    <col min="11" max="11" width="40.109375" customWidth="1"/>
    <col min="14" max="14" width="10.5546875" bestFit="1" customWidth="1"/>
    <col min="15" max="15" width="28.44140625" customWidth="1"/>
  </cols>
  <sheetData>
    <row r="1" spans="1:15" ht="47.4" customHeight="1" thickBot="1" x14ac:dyDescent="0.35">
      <c r="C1" s="73" t="s">
        <v>206</v>
      </c>
      <c r="D1" s="74"/>
      <c r="E1" s="74"/>
      <c r="F1" s="74"/>
      <c r="G1" s="74"/>
      <c r="H1" s="75"/>
      <c r="I1" s="52"/>
    </row>
    <row r="2" spans="1:15" ht="16.2" thickBot="1" x14ac:dyDescent="0.35">
      <c r="C2" s="76" t="s">
        <v>214</v>
      </c>
      <c r="D2" s="77"/>
      <c r="E2" s="77"/>
      <c r="F2" s="77"/>
      <c r="G2" s="77"/>
      <c r="H2" s="78"/>
      <c r="I2" s="59"/>
    </row>
    <row r="3" spans="1:15" ht="15" thickBot="1" x14ac:dyDescent="0.35">
      <c r="D3" s="35"/>
      <c r="E3" s="35"/>
      <c r="F3" s="25"/>
      <c r="G3" s="37"/>
      <c r="H3" s="37"/>
      <c r="I3" s="37"/>
    </row>
    <row r="4" spans="1:15" ht="21.6" thickBot="1" x14ac:dyDescent="0.35">
      <c r="C4" s="76" t="s">
        <v>208</v>
      </c>
      <c r="D4" s="78"/>
      <c r="E4" s="68">
        <f>Anagrafica!B10</f>
        <v>0</v>
      </c>
      <c r="F4" s="69"/>
      <c r="G4" s="69"/>
      <c r="H4" s="70"/>
      <c r="I4" s="58"/>
      <c r="K4" s="49"/>
    </row>
    <row r="5" spans="1:15" ht="15" customHeight="1" thickBot="1" x14ac:dyDescent="0.35">
      <c r="C5" s="76" t="s">
        <v>209</v>
      </c>
      <c r="D5" s="78"/>
      <c r="E5" s="68">
        <f>Anagrafica!B8</f>
        <v>0</v>
      </c>
      <c r="F5" s="69"/>
      <c r="G5" s="69"/>
      <c r="H5" s="70"/>
      <c r="I5" s="58"/>
    </row>
    <row r="6" spans="1:15" ht="15" thickBot="1" x14ac:dyDescent="0.35"/>
    <row r="7" spans="1:15" ht="15" thickBot="1" x14ac:dyDescent="0.35">
      <c r="C7" s="79" t="s">
        <v>210</v>
      </c>
      <c r="D7" s="80"/>
      <c r="E7" s="81"/>
      <c r="F7" s="38">
        <v>45047</v>
      </c>
      <c r="G7" s="44">
        <v>45230</v>
      </c>
      <c r="H7" s="39">
        <v>365</v>
      </c>
      <c r="I7" s="53"/>
    </row>
    <row r="8" spans="1:15" ht="31.8" thickBot="1" x14ac:dyDescent="0.35">
      <c r="C8" s="71" t="s">
        <v>215</v>
      </c>
      <c r="D8" s="72"/>
      <c r="E8" s="61">
        <v>2.5566179999999998</v>
      </c>
      <c r="F8" s="37"/>
      <c r="G8" s="25"/>
      <c r="H8" s="35"/>
      <c r="I8" s="35"/>
      <c r="K8" s="50" t="s">
        <v>218</v>
      </c>
      <c r="M8" s="67"/>
      <c r="N8" s="67"/>
      <c r="O8" s="67"/>
    </row>
    <row r="9" spans="1:15" ht="21.6" thickBot="1" x14ac:dyDescent="0.35">
      <c r="C9" s="71" t="s">
        <v>216</v>
      </c>
      <c r="D9" s="72"/>
      <c r="E9" s="47">
        <v>2.7030439999999998</v>
      </c>
      <c r="F9" s="37"/>
      <c r="G9" s="37"/>
      <c r="H9" s="43"/>
      <c r="I9" s="43"/>
      <c r="J9" s="40"/>
      <c r="K9" s="60">
        <f>ROUND(SUM(Tabella1[Mancato ricavo art.14 - Del. 565/2023/R/gas]),2)</f>
        <v>0</v>
      </c>
    </row>
    <row r="10" spans="1:15" x14ac:dyDescent="0.3">
      <c r="D10" s="25"/>
      <c r="E10" s="45"/>
      <c r="F10" s="35"/>
      <c r="G10" s="35"/>
      <c r="H10" s="35"/>
      <c r="I10" s="35"/>
      <c r="J10" s="40"/>
    </row>
    <row r="11" spans="1:15" x14ac:dyDescent="0.3">
      <c r="N11" s="56"/>
    </row>
    <row r="12" spans="1:15" x14ac:dyDescent="0.3">
      <c r="N12" s="56"/>
    </row>
    <row r="13" spans="1:15" x14ac:dyDescent="0.3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N13" s="57"/>
    </row>
    <row r="14" spans="1:15" ht="43.2" x14ac:dyDescent="0.3">
      <c r="A14" s="42" t="s">
        <v>211</v>
      </c>
      <c r="B14" s="42" t="s">
        <v>225</v>
      </c>
      <c r="C14" s="42" t="s">
        <v>226</v>
      </c>
      <c r="D14" s="42" t="s">
        <v>7</v>
      </c>
      <c r="E14" s="42" t="s">
        <v>227</v>
      </c>
      <c r="F14" s="42" t="s">
        <v>228</v>
      </c>
      <c r="G14" s="42" t="s">
        <v>229</v>
      </c>
      <c r="H14" s="42" t="s">
        <v>212</v>
      </c>
      <c r="I14" s="41" t="s">
        <v>220</v>
      </c>
      <c r="J14" s="42" t="s">
        <v>213</v>
      </c>
      <c r="K14" s="42" t="s">
        <v>217</v>
      </c>
      <c r="M14" s="40"/>
      <c r="N14" s="40"/>
      <c r="O14" s="40"/>
    </row>
    <row r="15" spans="1:15" x14ac:dyDescent="0.3">
      <c r="A15" s="51"/>
      <c r="B15" s="51"/>
      <c r="C15" s="51"/>
      <c r="D15" s="83" t="e">
        <f>VLOOKUP(A15,PdR!$A$2:$L$554,8,FALSE)</f>
        <v>#N/A</v>
      </c>
      <c r="E15" s="83" t="e">
        <f>IF(D15&lt;15,$E$8,$E$9)</f>
        <v>#N/A</v>
      </c>
      <c r="F15" s="48"/>
      <c r="G15" s="48"/>
      <c r="H15" s="62"/>
      <c r="I15" s="51"/>
      <c r="J15" s="83">
        <f>G15-F15+1</f>
        <v>1</v>
      </c>
      <c r="K15" s="86">
        <f>IFERROR(E15/$H$7*J15*H15*IFERROR(VLOOKUP(Tabella1[[#This Row],[Tipo di Capacità]],PdR!$M$2:$N$4,2,FALSE),1),0)</f>
        <v>0</v>
      </c>
      <c r="M15" s="35" t="s">
        <v>219</v>
      </c>
    </row>
    <row r="16" spans="1:15" x14ac:dyDescent="0.3">
      <c r="A16" s="51"/>
      <c r="B16" s="51"/>
      <c r="C16" s="51"/>
      <c r="D16" s="83" t="e">
        <f>VLOOKUP(A16,PdR!$A$2:$L$554,8,FALSE)</f>
        <v>#N/A</v>
      </c>
      <c r="E16" s="83" t="e">
        <f t="shared" ref="E16:E79" si="0">IF(D16&lt;15,$E$8,$E$9)</f>
        <v>#N/A</v>
      </c>
      <c r="F16" s="48"/>
      <c r="G16" s="48"/>
      <c r="H16" s="62"/>
      <c r="I16" s="51"/>
      <c r="J16" s="83">
        <f t="shared" ref="J16:J79" si="1">G16-F16+1</f>
        <v>1</v>
      </c>
      <c r="K16" s="86">
        <f>IFERROR(E16/$H$7*J16*H16*IFERROR(VLOOKUP(Tabella1[[#This Row],[Tipo di Capacità]],PdR!$M$2:$N$4,2,FALSE),1),0)</f>
        <v>0</v>
      </c>
    </row>
    <row r="17" spans="1:11" x14ac:dyDescent="0.3">
      <c r="A17" s="51"/>
      <c r="B17" s="51"/>
      <c r="C17" s="51"/>
      <c r="D17" s="83" t="e">
        <f>VLOOKUP(A17,PdR!$A$2:$L$554,8,FALSE)</f>
        <v>#N/A</v>
      </c>
      <c r="E17" s="83" t="e">
        <f t="shared" si="0"/>
        <v>#N/A</v>
      </c>
      <c r="F17" s="48"/>
      <c r="G17" s="48"/>
      <c r="H17" s="62"/>
      <c r="I17" s="51"/>
      <c r="J17" s="83">
        <f t="shared" si="1"/>
        <v>1</v>
      </c>
      <c r="K17" s="86">
        <f>IFERROR(E17/$H$7*J17*H17*IFERROR(VLOOKUP(Tabella1[[#This Row],[Tipo di Capacità]],PdR!$M$2:$N$4,2,FALSE),1),0)</f>
        <v>0</v>
      </c>
    </row>
    <row r="18" spans="1:11" x14ac:dyDescent="0.3">
      <c r="A18" s="51"/>
      <c r="B18" s="51"/>
      <c r="C18" s="51"/>
      <c r="D18" s="83" t="e">
        <f>VLOOKUP(A18,PdR!$A$2:$L$554,8,FALSE)</f>
        <v>#N/A</v>
      </c>
      <c r="E18" s="83" t="e">
        <f t="shared" si="0"/>
        <v>#N/A</v>
      </c>
      <c r="F18" s="48"/>
      <c r="G18" s="48"/>
      <c r="H18" s="62"/>
      <c r="I18" s="51"/>
      <c r="J18" s="83">
        <f t="shared" si="1"/>
        <v>1</v>
      </c>
      <c r="K18" s="86">
        <f>IFERROR(E18/$H$7*J18*H18*IFERROR(VLOOKUP(Tabella1[[#This Row],[Tipo di Capacità]],PdR!$M$2:$N$4,2,FALSE),1),0)</f>
        <v>0</v>
      </c>
    </row>
    <row r="19" spans="1:11" x14ac:dyDescent="0.3">
      <c r="A19" s="51"/>
      <c r="B19" s="51"/>
      <c r="C19" s="51"/>
      <c r="D19" s="83" t="e">
        <f>VLOOKUP(A19,PdR!$A$2:$L$554,8,FALSE)</f>
        <v>#N/A</v>
      </c>
      <c r="E19" s="83" t="e">
        <f t="shared" si="0"/>
        <v>#N/A</v>
      </c>
      <c r="F19" s="48"/>
      <c r="G19" s="48"/>
      <c r="H19" s="62"/>
      <c r="I19" s="51"/>
      <c r="J19" s="83">
        <f t="shared" si="1"/>
        <v>1</v>
      </c>
      <c r="K19" s="86">
        <f>IFERROR(E19/$H$7*J19*H19*IFERROR(VLOOKUP(Tabella1[[#This Row],[Tipo di Capacità]],PdR!$M$2:$N$4,2,FALSE),1),0)</f>
        <v>0</v>
      </c>
    </row>
    <row r="20" spans="1:11" x14ac:dyDescent="0.3">
      <c r="A20" s="51"/>
      <c r="B20" s="51"/>
      <c r="C20" s="51"/>
      <c r="D20" s="83" t="e">
        <f>VLOOKUP(A20,PdR!$A$2:$L$554,8,FALSE)</f>
        <v>#N/A</v>
      </c>
      <c r="E20" s="83" t="e">
        <f t="shared" si="0"/>
        <v>#N/A</v>
      </c>
      <c r="F20" s="48"/>
      <c r="G20" s="48"/>
      <c r="H20" s="62"/>
      <c r="I20" s="51"/>
      <c r="J20" s="83">
        <f t="shared" si="1"/>
        <v>1</v>
      </c>
      <c r="K20" s="86">
        <f>IFERROR(E20/$H$7*J20*H20*IFERROR(VLOOKUP(Tabella1[[#This Row],[Tipo di Capacità]],PdR!$M$2:$N$4,2,FALSE),1),0)</f>
        <v>0</v>
      </c>
    </row>
    <row r="21" spans="1:11" x14ac:dyDescent="0.3">
      <c r="A21" s="82"/>
      <c r="B21" s="82"/>
      <c r="C21" s="82"/>
      <c r="D21" s="83" t="e">
        <f>VLOOKUP(A21,PdR!$A$2:$L$554,8,FALSE)</f>
        <v>#N/A</v>
      </c>
      <c r="E21" s="83" t="e">
        <f t="shared" si="0"/>
        <v>#N/A</v>
      </c>
      <c r="F21" s="84"/>
      <c r="G21" s="84"/>
      <c r="H21" s="85"/>
      <c r="I21" s="82"/>
      <c r="J21" s="83">
        <f t="shared" si="1"/>
        <v>1</v>
      </c>
      <c r="K21" s="86">
        <f>IFERROR(E21/$H$7*J21*H21*IFERROR(VLOOKUP(Tabella1[[#This Row],[Tipo di Capacità]],PdR!$M$2:$N$4,2,FALSE),1),0)</f>
        <v>0</v>
      </c>
    </row>
    <row r="22" spans="1:11" x14ac:dyDescent="0.3">
      <c r="A22" s="82"/>
      <c r="B22" s="82"/>
      <c r="C22" s="82"/>
      <c r="D22" s="83" t="e">
        <f>VLOOKUP(A22,PdR!$A$2:$L$554,8,FALSE)</f>
        <v>#N/A</v>
      </c>
      <c r="E22" s="83" t="e">
        <f t="shared" si="0"/>
        <v>#N/A</v>
      </c>
      <c r="F22" s="84"/>
      <c r="G22" s="84"/>
      <c r="H22" s="85"/>
      <c r="I22" s="82"/>
      <c r="J22" s="83">
        <f t="shared" si="1"/>
        <v>1</v>
      </c>
      <c r="K22" s="86">
        <f>IFERROR(E22/$H$7*J22*H22*IFERROR(VLOOKUP(Tabella1[[#This Row],[Tipo di Capacità]],PdR!$M$2:$N$4,2,FALSE),1),0)</f>
        <v>0</v>
      </c>
    </row>
    <row r="23" spans="1:11" x14ac:dyDescent="0.3">
      <c r="A23" s="82"/>
      <c r="B23" s="82"/>
      <c r="C23" s="82"/>
      <c r="D23" s="83" t="e">
        <f>VLOOKUP(A23,PdR!$A$2:$L$554,8,FALSE)</f>
        <v>#N/A</v>
      </c>
      <c r="E23" s="83" t="e">
        <f t="shared" si="0"/>
        <v>#N/A</v>
      </c>
      <c r="F23" s="84"/>
      <c r="G23" s="84"/>
      <c r="H23" s="85"/>
      <c r="I23" s="82"/>
      <c r="J23" s="83">
        <f t="shared" si="1"/>
        <v>1</v>
      </c>
      <c r="K23" s="86">
        <f>IFERROR(E23/$H$7*J23*H23*IFERROR(VLOOKUP(Tabella1[[#This Row],[Tipo di Capacità]],PdR!$M$2:$N$4,2,FALSE),1),0)</f>
        <v>0</v>
      </c>
    </row>
    <row r="24" spans="1:11" x14ac:dyDescent="0.3">
      <c r="A24" s="82"/>
      <c r="B24" s="82"/>
      <c r="C24" s="82"/>
      <c r="D24" s="83" t="e">
        <f>VLOOKUP(A24,PdR!$A$2:$L$554,8,FALSE)</f>
        <v>#N/A</v>
      </c>
      <c r="E24" s="83" t="e">
        <f t="shared" si="0"/>
        <v>#N/A</v>
      </c>
      <c r="F24" s="84"/>
      <c r="G24" s="84"/>
      <c r="H24" s="85"/>
      <c r="I24" s="82"/>
      <c r="J24" s="83">
        <f t="shared" si="1"/>
        <v>1</v>
      </c>
      <c r="K24" s="86">
        <f>IFERROR(E24/$H$7*J24*H24*IFERROR(VLOOKUP(Tabella1[[#This Row],[Tipo di Capacità]],PdR!$M$2:$N$4,2,FALSE),1),0)</f>
        <v>0</v>
      </c>
    </row>
    <row r="25" spans="1:11" x14ac:dyDescent="0.3">
      <c r="A25" s="82"/>
      <c r="B25" s="82"/>
      <c r="C25" s="82"/>
      <c r="D25" s="83" t="e">
        <f>VLOOKUP(A25,PdR!$A$2:$L$554,8,FALSE)</f>
        <v>#N/A</v>
      </c>
      <c r="E25" s="83" t="e">
        <f t="shared" si="0"/>
        <v>#N/A</v>
      </c>
      <c r="F25" s="84"/>
      <c r="G25" s="84"/>
      <c r="H25" s="85"/>
      <c r="I25" s="82"/>
      <c r="J25" s="83">
        <f t="shared" si="1"/>
        <v>1</v>
      </c>
      <c r="K25" s="86">
        <f>IFERROR(E25/$H$7*J25*H25*IFERROR(VLOOKUP(Tabella1[[#This Row],[Tipo di Capacità]],PdR!$M$2:$N$4,2,FALSE),1),0)</f>
        <v>0</v>
      </c>
    </row>
    <row r="26" spans="1:11" x14ac:dyDescent="0.3">
      <c r="A26" s="82"/>
      <c r="B26" s="82"/>
      <c r="C26" s="82"/>
      <c r="D26" s="83" t="e">
        <f>VLOOKUP(A26,PdR!$A$2:$L$554,8,FALSE)</f>
        <v>#N/A</v>
      </c>
      <c r="E26" s="83" t="e">
        <f t="shared" si="0"/>
        <v>#N/A</v>
      </c>
      <c r="F26" s="84"/>
      <c r="G26" s="84"/>
      <c r="H26" s="85"/>
      <c r="I26" s="82"/>
      <c r="J26" s="83">
        <f t="shared" si="1"/>
        <v>1</v>
      </c>
      <c r="K26" s="86">
        <f>IFERROR(E26/$H$7*J26*H26*IFERROR(VLOOKUP(Tabella1[[#This Row],[Tipo di Capacità]],PdR!$M$2:$N$4,2,FALSE),1),0)</f>
        <v>0</v>
      </c>
    </row>
    <row r="27" spans="1:11" x14ac:dyDescent="0.3">
      <c r="A27" s="82"/>
      <c r="B27" s="82"/>
      <c r="C27" s="82"/>
      <c r="D27" s="83" t="e">
        <f>VLOOKUP(A27,PdR!$A$2:$L$554,8,FALSE)</f>
        <v>#N/A</v>
      </c>
      <c r="E27" s="83" t="e">
        <f t="shared" si="0"/>
        <v>#N/A</v>
      </c>
      <c r="F27" s="84"/>
      <c r="G27" s="84"/>
      <c r="H27" s="85"/>
      <c r="I27" s="82"/>
      <c r="J27" s="83">
        <f t="shared" si="1"/>
        <v>1</v>
      </c>
      <c r="K27" s="86">
        <f>IFERROR(E27/$H$7*J27*H27*IFERROR(VLOOKUP(Tabella1[[#This Row],[Tipo di Capacità]],PdR!$M$2:$N$4,2,FALSE),1),0)</f>
        <v>0</v>
      </c>
    </row>
    <row r="28" spans="1:11" x14ac:dyDescent="0.3">
      <c r="A28" s="82"/>
      <c r="B28" s="82"/>
      <c r="C28" s="82"/>
      <c r="D28" s="83" t="e">
        <f>VLOOKUP(A28,PdR!$A$2:$L$554,8,FALSE)</f>
        <v>#N/A</v>
      </c>
      <c r="E28" s="83" t="e">
        <f t="shared" si="0"/>
        <v>#N/A</v>
      </c>
      <c r="F28" s="84"/>
      <c r="G28" s="84"/>
      <c r="H28" s="85"/>
      <c r="I28" s="82"/>
      <c r="J28" s="83">
        <f t="shared" si="1"/>
        <v>1</v>
      </c>
      <c r="K28" s="86">
        <f>IFERROR(E28/$H$7*J28*H28*IFERROR(VLOOKUP(Tabella1[[#This Row],[Tipo di Capacità]],PdR!$M$2:$N$4,2,FALSE),1),0)</f>
        <v>0</v>
      </c>
    </row>
    <row r="29" spans="1:11" x14ac:dyDescent="0.3">
      <c r="A29" s="82"/>
      <c r="B29" s="82"/>
      <c r="C29" s="82"/>
      <c r="D29" s="83" t="e">
        <f>VLOOKUP(A29,PdR!$A$2:$L$554,8,FALSE)</f>
        <v>#N/A</v>
      </c>
      <c r="E29" s="83" t="e">
        <f t="shared" si="0"/>
        <v>#N/A</v>
      </c>
      <c r="F29" s="84"/>
      <c r="G29" s="84"/>
      <c r="H29" s="85"/>
      <c r="I29" s="82"/>
      <c r="J29" s="83">
        <f t="shared" si="1"/>
        <v>1</v>
      </c>
      <c r="K29" s="86">
        <f>IFERROR(E29/$H$7*J29*H29*IFERROR(VLOOKUP(Tabella1[[#This Row],[Tipo di Capacità]],PdR!$M$2:$N$4,2,FALSE),1),0)</f>
        <v>0</v>
      </c>
    </row>
    <row r="30" spans="1:11" x14ac:dyDescent="0.3">
      <c r="A30" s="82"/>
      <c r="B30" s="82"/>
      <c r="C30" s="82"/>
      <c r="D30" s="83" t="e">
        <f>VLOOKUP(A30,PdR!$A$2:$L$554,8,FALSE)</f>
        <v>#N/A</v>
      </c>
      <c r="E30" s="83" t="e">
        <f t="shared" si="0"/>
        <v>#N/A</v>
      </c>
      <c r="F30" s="84"/>
      <c r="G30" s="84"/>
      <c r="H30" s="85"/>
      <c r="I30" s="82"/>
      <c r="J30" s="83">
        <f t="shared" si="1"/>
        <v>1</v>
      </c>
      <c r="K30" s="86">
        <f>IFERROR(E30/$H$7*J30*H30*IFERROR(VLOOKUP(Tabella1[[#This Row],[Tipo di Capacità]],PdR!$M$2:$N$4,2,FALSE),1),0)</f>
        <v>0</v>
      </c>
    </row>
    <row r="31" spans="1:11" x14ac:dyDescent="0.3">
      <c r="A31" s="82"/>
      <c r="B31" s="82"/>
      <c r="C31" s="82"/>
      <c r="D31" s="83" t="e">
        <f>VLOOKUP(A31,PdR!$A$2:$L$554,8,FALSE)</f>
        <v>#N/A</v>
      </c>
      <c r="E31" s="83" t="e">
        <f t="shared" si="0"/>
        <v>#N/A</v>
      </c>
      <c r="F31" s="84"/>
      <c r="G31" s="84"/>
      <c r="H31" s="85"/>
      <c r="I31" s="82"/>
      <c r="J31" s="83">
        <f t="shared" si="1"/>
        <v>1</v>
      </c>
      <c r="K31" s="86">
        <f>IFERROR(E31/$H$7*J31*H31*IFERROR(VLOOKUP(Tabella1[[#This Row],[Tipo di Capacità]],PdR!$M$2:$N$4,2,FALSE),1),0)</f>
        <v>0</v>
      </c>
    </row>
    <row r="32" spans="1:11" x14ac:dyDescent="0.3">
      <c r="A32" s="82"/>
      <c r="B32" s="82"/>
      <c r="C32" s="82"/>
      <c r="D32" s="83" t="e">
        <f>VLOOKUP(A32,PdR!$A$2:$L$554,8,FALSE)</f>
        <v>#N/A</v>
      </c>
      <c r="E32" s="83" t="e">
        <f t="shared" si="0"/>
        <v>#N/A</v>
      </c>
      <c r="F32" s="84"/>
      <c r="G32" s="84"/>
      <c r="H32" s="85"/>
      <c r="I32" s="82"/>
      <c r="J32" s="83">
        <f t="shared" si="1"/>
        <v>1</v>
      </c>
      <c r="K32" s="86">
        <f>IFERROR(E32/$H$7*J32*H32*IFERROR(VLOOKUP(Tabella1[[#This Row],[Tipo di Capacità]],PdR!$M$2:$N$4,2,FALSE),1),0)</f>
        <v>0</v>
      </c>
    </row>
    <row r="33" spans="1:11" x14ac:dyDescent="0.3">
      <c r="A33" s="82"/>
      <c r="B33" s="82"/>
      <c r="C33" s="82"/>
      <c r="D33" s="83" t="e">
        <f>VLOOKUP(A33,PdR!$A$2:$L$554,8,FALSE)</f>
        <v>#N/A</v>
      </c>
      <c r="E33" s="83" t="e">
        <f t="shared" si="0"/>
        <v>#N/A</v>
      </c>
      <c r="F33" s="84"/>
      <c r="G33" s="84"/>
      <c r="H33" s="85"/>
      <c r="I33" s="82"/>
      <c r="J33" s="83">
        <f t="shared" si="1"/>
        <v>1</v>
      </c>
      <c r="K33" s="86">
        <f>IFERROR(E33/$H$7*J33*H33*IFERROR(VLOOKUP(Tabella1[[#This Row],[Tipo di Capacità]],PdR!$M$2:$N$4,2,FALSE),1),0)</f>
        <v>0</v>
      </c>
    </row>
    <row r="34" spans="1:11" x14ac:dyDescent="0.3">
      <c r="A34" s="82"/>
      <c r="B34" s="82"/>
      <c r="C34" s="82"/>
      <c r="D34" s="83" t="e">
        <f>VLOOKUP(A34,PdR!$A$2:$L$554,8,FALSE)</f>
        <v>#N/A</v>
      </c>
      <c r="E34" s="83" t="e">
        <f t="shared" si="0"/>
        <v>#N/A</v>
      </c>
      <c r="F34" s="84"/>
      <c r="G34" s="84"/>
      <c r="H34" s="85"/>
      <c r="I34" s="82"/>
      <c r="J34" s="83">
        <f t="shared" si="1"/>
        <v>1</v>
      </c>
      <c r="K34" s="86">
        <f>IFERROR(E34/$H$7*J34*H34*IFERROR(VLOOKUP(Tabella1[[#This Row],[Tipo di Capacità]],PdR!$M$2:$N$4,2,FALSE),1),0)</f>
        <v>0</v>
      </c>
    </row>
    <row r="35" spans="1:11" x14ac:dyDescent="0.3">
      <c r="A35" s="82"/>
      <c r="B35" s="82"/>
      <c r="C35" s="82"/>
      <c r="D35" s="83" t="e">
        <f>VLOOKUP(A35,PdR!$A$2:$L$554,8,FALSE)</f>
        <v>#N/A</v>
      </c>
      <c r="E35" s="83" t="e">
        <f t="shared" si="0"/>
        <v>#N/A</v>
      </c>
      <c r="F35" s="84"/>
      <c r="G35" s="84"/>
      <c r="H35" s="85"/>
      <c r="I35" s="82"/>
      <c r="J35" s="83">
        <f t="shared" si="1"/>
        <v>1</v>
      </c>
      <c r="K35" s="86">
        <f>IFERROR(E35/$H$7*J35*H35*IFERROR(VLOOKUP(Tabella1[[#This Row],[Tipo di Capacità]],PdR!$M$2:$N$4,2,FALSE),1),0)</f>
        <v>0</v>
      </c>
    </row>
    <row r="36" spans="1:11" x14ac:dyDescent="0.3">
      <c r="A36" s="82"/>
      <c r="B36" s="82"/>
      <c r="C36" s="82"/>
      <c r="D36" s="83" t="e">
        <f>VLOOKUP(A36,PdR!$A$2:$L$554,8,FALSE)</f>
        <v>#N/A</v>
      </c>
      <c r="E36" s="83" t="e">
        <f t="shared" si="0"/>
        <v>#N/A</v>
      </c>
      <c r="F36" s="84"/>
      <c r="G36" s="84"/>
      <c r="H36" s="85"/>
      <c r="I36" s="82"/>
      <c r="J36" s="83">
        <f t="shared" si="1"/>
        <v>1</v>
      </c>
      <c r="K36" s="86">
        <f>IFERROR(E36/$H$7*J36*H36*IFERROR(VLOOKUP(Tabella1[[#This Row],[Tipo di Capacità]],PdR!$M$2:$N$4,2,FALSE),1),0)</f>
        <v>0</v>
      </c>
    </row>
    <row r="37" spans="1:11" x14ac:dyDescent="0.3">
      <c r="A37" s="82"/>
      <c r="B37" s="82"/>
      <c r="C37" s="82"/>
      <c r="D37" s="83" t="e">
        <f>VLOOKUP(A37,PdR!$A$2:$L$554,8,FALSE)</f>
        <v>#N/A</v>
      </c>
      <c r="E37" s="83" t="e">
        <f t="shared" si="0"/>
        <v>#N/A</v>
      </c>
      <c r="F37" s="84"/>
      <c r="G37" s="84"/>
      <c r="H37" s="85"/>
      <c r="I37" s="82"/>
      <c r="J37" s="83">
        <f t="shared" si="1"/>
        <v>1</v>
      </c>
      <c r="K37" s="86">
        <f>IFERROR(E37/$H$7*J37*H37*IFERROR(VLOOKUP(Tabella1[[#This Row],[Tipo di Capacità]],PdR!$M$2:$N$4,2,FALSE),1),0)</f>
        <v>0</v>
      </c>
    </row>
    <row r="38" spans="1:11" x14ac:dyDescent="0.3">
      <c r="A38" s="82"/>
      <c r="B38" s="82"/>
      <c r="C38" s="82"/>
      <c r="D38" s="83" t="e">
        <f>VLOOKUP(A38,PdR!$A$2:$L$554,8,FALSE)</f>
        <v>#N/A</v>
      </c>
      <c r="E38" s="83" t="e">
        <f t="shared" si="0"/>
        <v>#N/A</v>
      </c>
      <c r="F38" s="84"/>
      <c r="G38" s="84"/>
      <c r="H38" s="85"/>
      <c r="I38" s="82"/>
      <c r="J38" s="83">
        <f t="shared" si="1"/>
        <v>1</v>
      </c>
      <c r="K38" s="86">
        <f>IFERROR(E38/$H$7*J38*H38*IFERROR(VLOOKUP(Tabella1[[#This Row],[Tipo di Capacità]],PdR!$M$2:$N$4,2,FALSE),1),0)</f>
        <v>0</v>
      </c>
    </row>
    <row r="39" spans="1:11" x14ac:dyDescent="0.3">
      <c r="A39" s="82"/>
      <c r="B39" s="82"/>
      <c r="C39" s="82"/>
      <c r="D39" s="83" t="e">
        <f>VLOOKUP(A39,PdR!$A$2:$L$554,8,FALSE)</f>
        <v>#N/A</v>
      </c>
      <c r="E39" s="83" t="e">
        <f t="shared" si="0"/>
        <v>#N/A</v>
      </c>
      <c r="F39" s="84"/>
      <c r="G39" s="84"/>
      <c r="H39" s="85"/>
      <c r="I39" s="82"/>
      <c r="J39" s="83">
        <f t="shared" si="1"/>
        <v>1</v>
      </c>
      <c r="K39" s="86">
        <f>IFERROR(E39/$H$7*J39*H39*IFERROR(VLOOKUP(Tabella1[[#This Row],[Tipo di Capacità]],PdR!$M$2:$N$4,2,FALSE),1),0)</f>
        <v>0</v>
      </c>
    </row>
    <row r="40" spans="1:11" x14ac:dyDescent="0.3">
      <c r="A40" s="82"/>
      <c r="B40" s="82"/>
      <c r="C40" s="82"/>
      <c r="D40" s="83" t="e">
        <f>VLOOKUP(A40,PdR!$A$2:$L$554,8,FALSE)</f>
        <v>#N/A</v>
      </c>
      <c r="E40" s="83" t="e">
        <f t="shared" si="0"/>
        <v>#N/A</v>
      </c>
      <c r="F40" s="84"/>
      <c r="G40" s="84"/>
      <c r="H40" s="85"/>
      <c r="I40" s="82"/>
      <c r="J40" s="83">
        <f t="shared" si="1"/>
        <v>1</v>
      </c>
      <c r="K40" s="86">
        <f>IFERROR(E40/$H$7*J40*H40*IFERROR(VLOOKUP(Tabella1[[#This Row],[Tipo di Capacità]],PdR!$M$2:$N$4,2,FALSE),1),0)</f>
        <v>0</v>
      </c>
    </row>
    <row r="41" spans="1:11" x14ac:dyDescent="0.3">
      <c r="A41" s="82"/>
      <c r="B41" s="82"/>
      <c r="C41" s="82"/>
      <c r="D41" s="83" t="e">
        <f>VLOOKUP(A41,PdR!$A$2:$L$554,8,FALSE)</f>
        <v>#N/A</v>
      </c>
      <c r="E41" s="83" t="e">
        <f t="shared" si="0"/>
        <v>#N/A</v>
      </c>
      <c r="F41" s="84"/>
      <c r="G41" s="84"/>
      <c r="H41" s="85"/>
      <c r="I41" s="82"/>
      <c r="J41" s="83">
        <f t="shared" si="1"/>
        <v>1</v>
      </c>
      <c r="K41" s="86">
        <f>IFERROR(E41/$H$7*J41*H41*IFERROR(VLOOKUP(Tabella1[[#This Row],[Tipo di Capacità]],PdR!$M$2:$N$4,2,FALSE),1),0)</f>
        <v>0</v>
      </c>
    </row>
    <row r="42" spans="1:11" x14ac:dyDescent="0.3">
      <c r="A42" s="82"/>
      <c r="B42" s="82"/>
      <c r="C42" s="82"/>
      <c r="D42" s="83" t="e">
        <f>VLOOKUP(A42,PdR!$A$2:$L$554,8,FALSE)</f>
        <v>#N/A</v>
      </c>
      <c r="E42" s="83" t="e">
        <f t="shared" si="0"/>
        <v>#N/A</v>
      </c>
      <c r="F42" s="84"/>
      <c r="G42" s="84"/>
      <c r="H42" s="85"/>
      <c r="I42" s="82"/>
      <c r="J42" s="83">
        <f t="shared" si="1"/>
        <v>1</v>
      </c>
      <c r="K42" s="86">
        <f>IFERROR(E42/$H$7*J42*H42*IFERROR(VLOOKUP(Tabella1[[#This Row],[Tipo di Capacità]],PdR!$M$2:$N$4,2,FALSE),1),0)</f>
        <v>0</v>
      </c>
    </row>
    <row r="43" spans="1:11" x14ac:dyDescent="0.3">
      <c r="A43" s="82"/>
      <c r="B43" s="82"/>
      <c r="C43" s="82"/>
      <c r="D43" s="83" t="e">
        <f>VLOOKUP(A43,PdR!$A$2:$L$554,8,FALSE)</f>
        <v>#N/A</v>
      </c>
      <c r="E43" s="83" t="e">
        <f t="shared" si="0"/>
        <v>#N/A</v>
      </c>
      <c r="F43" s="84"/>
      <c r="G43" s="84"/>
      <c r="H43" s="85"/>
      <c r="I43" s="82"/>
      <c r="J43" s="83">
        <f t="shared" si="1"/>
        <v>1</v>
      </c>
      <c r="K43" s="86">
        <f>IFERROR(E43/$H$7*J43*H43*IFERROR(VLOOKUP(Tabella1[[#This Row],[Tipo di Capacità]],PdR!$M$2:$N$4,2,FALSE),1),0)</f>
        <v>0</v>
      </c>
    </row>
    <row r="44" spans="1:11" x14ac:dyDescent="0.3">
      <c r="A44" s="82"/>
      <c r="B44" s="82"/>
      <c r="C44" s="82"/>
      <c r="D44" s="83" t="e">
        <f>VLOOKUP(A44,PdR!$A$2:$L$554,8,FALSE)</f>
        <v>#N/A</v>
      </c>
      <c r="E44" s="83" t="e">
        <f t="shared" si="0"/>
        <v>#N/A</v>
      </c>
      <c r="F44" s="84"/>
      <c r="G44" s="84"/>
      <c r="H44" s="85"/>
      <c r="I44" s="82"/>
      <c r="J44" s="83">
        <f t="shared" si="1"/>
        <v>1</v>
      </c>
      <c r="K44" s="86">
        <f>IFERROR(E44/$H$7*J44*H44*IFERROR(VLOOKUP(Tabella1[[#This Row],[Tipo di Capacità]],PdR!$M$2:$N$4,2,FALSE),1),0)</f>
        <v>0</v>
      </c>
    </row>
    <row r="45" spans="1:11" x14ac:dyDescent="0.3">
      <c r="A45" s="82"/>
      <c r="B45" s="82"/>
      <c r="C45" s="82"/>
      <c r="D45" s="83" t="e">
        <f>VLOOKUP(A45,PdR!$A$2:$L$554,8,FALSE)</f>
        <v>#N/A</v>
      </c>
      <c r="E45" s="83" t="e">
        <f t="shared" si="0"/>
        <v>#N/A</v>
      </c>
      <c r="F45" s="84"/>
      <c r="G45" s="84"/>
      <c r="H45" s="85"/>
      <c r="I45" s="82"/>
      <c r="J45" s="83">
        <f t="shared" si="1"/>
        <v>1</v>
      </c>
      <c r="K45" s="86">
        <f>IFERROR(E45/$H$7*J45*H45*IFERROR(VLOOKUP(Tabella1[[#This Row],[Tipo di Capacità]],PdR!$M$2:$N$4,2,FALSE),1),0)</f>
        <v>0</v>
      </c>
    </row>
    <row r="46" spans="1:11" x14ac:dyDescent="0.3">
      <c r="A46" s="82"/>
      <c r="B46" s="82"/>
      <c r="C46" s="82"/>
      <c r="D46" s="83" t="e">
        <f>VLOOKUP(A46,PdR!$A$2:$L$554,8,FALSE)</f>
        <v>#N/A</v>
      </c>
      <c r="E46" s="83" t="e">
        <f t="shared" si="0"/>
        <v>#N/A</v>
      </c>
      <c r="F46" s="84"/>
      <c r="G46" s="84"/>
      <c r="H46" s="85"/>
      <c r="I46" s="82"/>
      <c r="J46" s="83">
        <f t="shared" si="1"/>
        <v>1</v>
      </c>
      <c r="K46" s="86">
        <f>IFERROR(E46/$H$7*J46*H46*IFERROR(VLOOKUP(Tabella1[[#This Row],[Tipo di Capacità]],PdR!$M$2:$N$4,2,FALSE),1),0)</f>
        <v>0</v>
      </c>
    </row>
    <row r="47" spans="1:11" x14ac:dyDescent="0.3">
      <c r="A47" s="82"/>
      <c r="B47" s="82"/>
      <c r="C47" s="82"/>
      <c r="D47" s="83" t="e">
        <f>VLOOKUP(A47,PdR!$A$2:$L$554,8,FALSE)</f>
        <v>#N/A</v>
      </c>
      <c r="E47" s="83" t="e">
        <f t="shared" si="0"/>
        <v>#N/A</v>
      </c>
      <c r="F47" s="84"/>
      <c r="G47" s="84"/>
      <c r="H47" s="85"/>
      <c r="I47" s="82"/>
      <c r="J47" s="83">
        <f t="shared" si="1"/>
        <v>1</v>
      </c>
      <c r="K47" s="86">
        <f>IFERROR(E47/$H$7*J47*H47*IFERROR(VLOOKUP(Tabella1[[#This Row],[Tipo di Capacità]],PdR!$M$2:$N$4,2,FALSE),1),0)</f>
        <v>0</v>
      </c>
    </row>
    <row r="48" spans="1:11" x14ac:dyDescent="0.3">
      <c r="A48" s="82"/>
      <c r="B48" s="82"/>
      <c r="C48" s="82"/>
      <c r="D48" s="83" t="e">
        <f>VLOOKUP(A48,PdR!$A$2:$L$554,8,FALSE)</f>
        <v>#N/A</v>
      </c>
      <c r="E48" s="83" t="e">
        <f t="shared" si="0"/>
        <v>#N/A</v>
      </c>
      <c r="F48" s="84"/>
      <c r="G48" s="84"/>
      <c r="H48" s="85"/>
      <c r="I48" s="82"/>
      <c r="J48" s="83">
        <f t="shared" si="1"/>
        <v>1</v>
      </c>
      <c r="K48" s="86">
        <f>IFERROR(E48/$H$7*J48*H48*IFERROR(VLOOKUP(Tabella1[[#This Row],[Tipo di Capacità]],PdR!$M$2:$N$4,2,FALSE),1),0)</f>
        <v>0</v>
      </c>
    </row>
    <row r="49" spans="1:11" x14ac:dyDescent="0.3">
      <c r="A49" s="82"/>
      <c r="B49" s="82"/>
      <c r="C49" s="82"/>
      <c r="D49" s="83" t="e">
        <f>VLOOKUP(A49,PdR!$A$2:$L$554,8,FALSE)</f>
        <v>#N/A</v>
      </c>
      <c r="E49" s="83" t="e">
        <f t="shared" si="0"/>
        <v>#N/A</v>
      </c>
      <c r="F49" s="84"/>
      <c r="G49" s="84"/>
      <c r="H49" s="85"/>
      <c r="I49" s="82"/>
      <c r="J49" s="83">
        <f t="shared" si="1"/>
        <v>1</v>
      </c>
      <c r="K49" s="86">
        <f>IFERROR(E49/$H$7*J49*H49*IFERROR(VLOOKUP(Tabella1[[#This Row],[Tipo di Capacità]],PdR!$M$2:$N$4,2,FALSE),1),0)</f>
        <v>0</v>
      </c>
    </row>
    <row r="50" spans="1:11" x14ac:dyDescent="0.3">
      <c r="A50" s="82"/>
      <c r="B50" s="82"/>
      <c r="C50" s="82"/>
      <c r="D50" s="83" t="e">
        <f>VLOOKUP(A50,PdR!$A$2:$L$554,8,FALSE)</f>
        <v>#N/A</v>
      </c>
      <c r="E50" s="83" t="e">
        <f t="shared" si="0"/>
        <v>#N/A</v>
      </c>
      <c r="F50" s="84"/>
      <c r="G50" s="84"/>
      <c r="H50" s="85"/>
      <c r="I50" s="82"/>
      <c r="J50" s="83">
        <f t="shared" si="1"/>
        <v>1</v>
      </c>
      <c r="K50" s="86">
        <f>IFERROR(E50/$H$7*J50*H50*IFERROR(VLOOKUP(Tabella1[[#This Row],[Tipo di Capacità]],PdR!$M$2:$N$4,2,FALSE),1),0)</f>
        <v>0</v>
      </c>
    </row>
    <row r="51" spans="1:11" x14ac:dyDescent="0.3">
      <c r="A51" s="82"/>
      <c r="B51" s="82"/>
      <c r="C51" s="82"/>
      <c r="D51" s="83" t="e">
        <f>VLOOKUP(A51,PdR!$A$2:$L$554,8,FALSE)</f>
        <v>#N/A</v>
      </c>
      <c r="E51" s="83" t="e">
        <f t="shared" si="0"/>
        <v>#N/A</v>
      </c>
      <c r="F51" s="84"/>
      <c r="G51" s="84"/>
      <c r="H51" s="85"/>
      <c r="I51" s="82"/>
      <c r="J51" s="83">
        <f t="shared" si="1"/>
        <v>1</v>
      </c>
      <c r="K51" s="86">
        <f>IFERROR(E51/$H$7*J51*H51*IFERROR(VLOOKUP(Tabella1[[#This Row],[Tipo di Capacità]],PdR!$M$2:$N$4,2,FALSE),1),0)</f>
        <v>0</v>
      </c>
    </row>
    <row r="52" spans="1:11" x14ac:dyDescent="0.3">
      <c r="A52" s="82"/>
      <c r="B52" s="82"/>
      <c r="C52" s="82"/>
      <c r="D52" s="83" t="e">
        <f>VLOOKUP(A52,PdR!$A$2:$L$554,8,FALSE)</f>
        <v>#N/A</v>
      </c>
      <c r="E52" s="83" t="e">
        <f t="shared" si="0"/>
        <v>#N/A</v>
      </c>
      <c r="F52" s="84"/>
      <c r="G52" s="84"/>
      <c r="H52" s="85"/>
      <c r="I52" s="82"/>
      <c r="J52" s="83">
        <f t="shared" si="1"/>
        <v>1</v>
      </c>
      <c r="K52" s="86">
        <f>IFERROR(E52/$H$7*J52*H52*IFERROR(VLOOKUP(Tabella1[[#This Row],[Tipo di Capacità]],PdR!$M$2:$N$4,2,FALSE),1),0)</f>
        <v>0</v>
      </c>
    </row>
    <row r="53" spans="1:11" x14ac:dyDescent="0.3">
      <c r="A53" s="82"/>
      <c r="B53" s="82"/>
      <c r="C53" s="82"/>
      <c r="D53" s="83" t="e">
        <f>VLOOKUP(A53,PdR!$A$2:$L$554,8,FALSE)</f>
        <v>#N/A</v>
      </c>
      <c r="E53" s="83" t="e">
        <f t="shared" si="0"/>
        <v>#N/A</v>
      </c>
      <c r="F53" s="84"/>
      <c r="G53" s="84"/>
      <c r="H53" s="85"/>
      <c r="I53" s="82"/>
      <c r="J53" s="83">
        <f t="shared" si="1"/>
        <v>1</v>
      </c>
      <c r="K53" s="86">
        <f>IFERROR(E53/$H$7*J53*H53*IFERROR(VLOOKUP(Tabella1[[#This Row],[Tipo di Capacità]],PdR!$M$2:$N$4,2,FALSE),1),0)</f>
        <v>0</v>
      </c>
    </row>
    <row r="54" spans="1:11" x14ac:dyDescent="0.3">
      <c r="A54" s="82"/>
      <c r="B54" s="82"/>
      <c r="C54" s="82"/>
      <c r="D54" s="83" t="e">
        <f>VLOOKUP(A54,PdR!$A$2:$L$554,8,FALSE)</f>
        <v>#N/A</v>
      </c>
      <c r="E54" s="83" t="e">
        <f t="shared" si="0"/>
        <v>#N/A</v>
      </c>
      <c r="F54" s="84"/>
      <c r="G54" s="84"/>
      <c r="H54" s="85"/>
      <c r="I54" s="82"/>
      <c r="J54" s="83">
        <f t="shared" si="1"/>
        <v>1</v>
      </c>
      <c r="K54" s="86">
        <f>IFERROR(E54/$H$7*J54*H54*IFERROR(VLOOKUP(Tabella1[[#This Row],[Tipo di Capacità]],PdR!$M$2:$N$4,2,FALSE),1),0)</f>
        <v>0</v>
      </c>
    </row>
    <row r="55" spans="1:11" x14ac:dyDescent="0.3">
      <c r="A55" s="82"/>
      <c r="B55" s="82"/>
      <c r="C55" s="82"/>
      <c r="D55" s="83" t="e">
        <f>VLOOKUP(A55,PdR!$A$2:$L$554,8,FALSE)</f>
        <v>#N/A</v>
      </c>
      <c r="E55" s="83" t="e">
        <f t="shared" si="0"/>
        <v>#N/A</v>
      </c>
      <c r="F55" s="84"/>
      <c r="G55" s="84"/>
      <c r="H55" s="85"/>
      <c r="I55" s="82"/>
      <c r="J55" s="83">
        <f t="shared" si="1"/>
        <v>1</v>
      </c>
      <c r="K55" s="86">
        <f>IFERROR(E55/$H$7*J55*H55*IFERROR(VLOOKUP(Tabella1[[#This Row],[Tipo di Capacità]],PdR!$M$2:$N$4,2,FALSE),1),0)</f>
        <v>0</v>
      </c>
    </row>
    <row r="56" spans="1:11" x14ac:dyDescent="0.3">
      <c r="A56" s="82"/>
      <c r="B56" s="82"/>
      <c r="C56" s="82"/>
      <c r="D56" s="83" t="e">
        <f>VLOOKUP(A56,PdR!$A$2:$L$554,8,FALSE)</f>
        <v>#N/A</v>
      </c>
      <c r="E56" s="83" t="e">
        <f t="shared" si="0"/>
        <v>#N/A</v>
      </c>
      <c r="F56" s="84"/>
      <c r="G56" s="84"/>
      <c r="H56" s="85"/>
      <c r="I56" s="82"/>
      <c r="J56" s="83">
        <f t="shared" si="1"/>
        <v>1</v>
      </c>
      <c r="K56" s="86">
        <f>IFERROR(E56/$H$7*J56*H56*IFERROR(VLOOKUP(Tabella1[[#This Row],[Tipo di Capacità]],PdR!$M$2:$N$4,2,FALSE),1),0)</f>
        <v>0</v>
      </c>
    </row>
    <row r="57" spans="1:11" x14ac:dyDescent="0.3">
      <c r="A57" s="82"/>
      <c r="B57" s="82"/>
      <c r="C57" s="82"/>
      <c r="D57" s="83" t="e">
        <f>VLOOKUP(A57,PdR!$A$2:$L$554,8,FALSE)</f>
        <v>#N/A</v>
      </c>
      <c r="E57" s="83" t="e">
        <f t="shared" si="0"/>
        <v>#N/A</v>
      </c>
      <c r="F57" s="84"/>
      <c r="G57" s="84"/>
      <c r="H57" s="85"/>
      <c r="I57" s="82"/>
      <c r="J57" s="83">
        <f t="shared" si="1"/>
        <v>1</v>
      </c>
      <c r="K57" s="86">
        <f>IFERROR(E57/$H$7*J57*H57*IFERROR(VLOOKUP(Tabella1[[#This Row],[Tipo di Capacità]],PdR!$M$2:$N$4,2,FALSE),1),0)</f>
        <v>0</v>
      </c>
    </row>
    <row r="58" spans="1:11" x14ac:dyDescent="0.3">
      <c r="A58" s="82"/>
      <c r="B58" s="82"/>
      <c r="C58" s="82"/>
      <c r="D58" s="83" t="e">
        <f>VLOOKUP(A58,PdR!$A$2:$L$554,8,FALSE)</f>
        <v>#N/A</v>
      </c>
      <c r="E58" s="83" t="e">
        <f t="shared" si="0"/>
        <v>#N/A</v>
      </c>
      <c r="F58" s="84"/>
      <c r="G58" s="84"/>
      <c r="H58" s="85"/>
      <c r="I58" s="82"/>
      <c r="J58" s="83">
        <f t="shared" si="1"/>
        <v>1</v>
      </c>
      <c r="K58" s="86">
        <f>IFERROR(E58/$H$7*J58*H58*IFERROR(VLOOKUP(Tabella1[[#This Row],[Tipo di Capacità]],PdR!$M$2:$N$4,2,FALSE),1),0)</f>
        <v>0</v>
      </c>
    </row>
    <row r="59" spans="1:11" x14ac:dyDescent="0.3">
      <c r="A59" s="82"/>
      <c r="B59" s="82"/>
      <c r="C59" s="82"/>
      <c r="D59" s="83" t="e">
        <f>VLOOKUP(A59,PdR!$A$2:$L$554,8,FALSE)</f>
        <v>#N/A</v>
      </c>
      <c r="E59" s="83" t="e">
        <f t="shared" si="0"/>
        <v>#N/A</v>
      </c>
      <c r="F59" s="84"/>
      <c r="G59" s="84"/>
      <c r="H59" s="85"/>
      <c r="I59" s="82"/>
      <c r="J59" s="83">
        <f t="shared" si="1"/>
        <v>1</v>
      </c>
      <c r="K59" s="86">
        <f>IFERROR(E59/$H$7*J59*H59*IFERROR(VLOOKUP(Tabella1[[#This Row],[Tipo di Capacità]],PdR!$M$2:$N$4,2,FALSE),1),0)</f>
        <v>0</v>
      </c>
    </row>
    <row r="60" spans="1:11" x14ac:dyDescent="0.3">
      <c r="A60" s="82"/>
      <c r="B60" s="82"/>
      <c r="C60" s="82"/>
      <c r="D60" s="83" t="e">
        <f>VLOOKUP(A60,PdR!$A$2:$L$554,8,FALSE)</f>
        <v>#N/A</v>
      </c>
      <c r="E60" s="83" t="e">
        <f t="shared" si="0"/>
        <v>#N/A</v>
      </c>
      <c r="F60" s="84"/>
      <c r="G60" s="84"/>
      <c r="H60" s="85"/>
      <c r="I60" s="82"/>
      <c r="J60" s="83">
        <f t="shared" si="1"/>
        <v>1</v>
      </c>
      <c r="K60" s="86">
        <f>IFERROR(E60/$H$7*J60*H60*IFERROR(VLOOKUP(Tabella1[[#This Row],[Tipo di Capacità]],PdR!$M$2:$N$4,2,FALSE),1),0)</f>
        <v>0</v>
      </c>
    </row>
    <row r="61" spans="1:11" x14ac:dyDescent="0.3">
      <c r="A61" s="82"/>
      <c r="B61" s="82"/>
      <c r="C61" s="82"/>
      <c r="D61" s="83" t="e">
        <f>VLOOKUP(A61,PdR!$A$2:$L$554,8,FALSE)</f>
        <v>#N/A</v>
      </c>
      <c r="E61" s="83" t="e">
        <f t="shared" si="0"/>
        <v>#N/A</v>
      </c>
      <c r="F61" s="84"/>
      <c r="G61" s="84"/>
      <c r="H61" s="85"/>
      <c r="I61" s="82"/>
      <c r="J61" s="83">
        <f t="shared" si="1"/>
        <v>1</v>
      </c>
      <c r="K61" s="86">
        <f>IFERROR(E61/$H$7*J61*H61*IFERROR(VLOOKUP(Tabella1[[#This Row],[Tipo di Capacità]],PdR!$M$2:$N$4,2,FALSE),1),0)</f>
        <v>0</v>
      </c>
    </row>
    <row r="62" spans="1:11" x14ac:dyDescent="0.3">
      <c r="A62" s="82"/>
      <c r="B62" s="82"/>
      <c r="C62" s="82"/>
      <c r="D62" s="83" t="e">
        <f>VLOOKUP(A62,PdR!$A$2:$L$554,8,FALSE)</f>
        <v>#N/A</v>
      </c>
      <c r="E62" s="83" t="e">
        <f t="shared" si="0"/>
        <v>#N/A</v>
      </c>
      <c r="F62" s="84"/>
      <c r="G62" s="84"/>
      <c r="H62" s="85"/>
      <c r="I62" s="82"/>
      <c r="J62" s="83">
        <f t="shared" si="1"/>
        <v>1</v>
      </c>
      <c r="K62" s="86">
        <f>IFERROR(E62/$H$7*J62*H62*IFERROR(VLOOKUP(Tabella1[[#This Row],[Tipo di Capacità]],PdR!$M$2:$N$4,2,FALSE),1),0)</f>
        <v>0</v>
      </c>
    </row>
    <row r="63" spans="1:11" x14ac:dyDescent="0.3">
      <c r="A63" s="82"/>
      <c r="B63" s="82"/>
      <c r="C63" s="82"/>
      <c r="D63" s="83" t="e">
        <f>VLOOKUP(A63,PdR!$A$2:$L$554,8,FALSE)</f>
        <v>#N/A</v>
      </c>
      <c r="E63" s="83" t="e">
        <f t="shared" si="0"/>
        <v>#N/A</v>
      </c>
      <c r="F63" s="84"/>
      <c r="G63" s="84"/>
      <c r="H63" s="85"/>
      <c r="I63" s="82"/>
      <c r="J63" s="83">
        <f t="shared" si="1"/>
        <v>1</v>
      </c>
      <c r="K63" s="86">
        <f>IFERROR(E63/$H$7*J63*H63*IFERROR(VLOOKUP(Tabella1[[#This Row],[Tipo di Capacità]],PdR!$M$2:$N$4,2,FALSE),1),0)</f>
        <v>0</v>
      </c>
    </row>
    <row r="64" spans="1:11" x14ac:dyDescent="0.3">
      <c r="A64" s="82"/>
      <c r="B64" s="82"/>
      <c r="C64" s="82"/>
      <c r="D64" s="83" t="e">
        <f>VLOOKUP(A64,PdR!$A$2:$L$554,8,FALSE)</f>
        <v>#N/A</v>
      </c>
      <c r="E64" s="83" t="e">
        <f t="shared" si="0"/>
        <v>#N/A</v>
      </c>
      <c r="F64" s="84"/>
      <c r="G64" s="84"/>
      <c r="H64" s="85"/>
      <c r="I64" s="82"/>
      <c r="J64" s="83">
        <f t="shared" si="1"/>
        <v>1</v>
      </c>
      <c r="K64" s="86">
        <f>IFERROR(E64/$H$7*J64*H64*IFERROR(VLOOKUP(Tabella1[[#This Row],[Tipo di Capacità]],PdR!$M$2:$N$4,2,FALSE),1),0)</f>
        <v>0</v>
      </c>
    </row>
    <row r="65" spans="1:11" x14ac:dyDescent="0.3">
      <c r="A65" s="82"/>
      <c r="B65" s="82"/>
      <c r="C65" s="82"/>
      <c r="D65" s="83" t="e">
        <f>VLOOKUP(A65,PdR!$A$2:$L$554,8,FALSE)</f>
        <v>#N/A</v>
      </c>
      <c r="E65" s="83" t="e">
        <f t="shared" si="0"/>
        <v>#N/A</v>
      </c>
      <c r="F65" s="84"/>
      <c r="G65" s="84"/>
      <c r="H65" s="85"/>
      <c r="I65" s="82"/>
      <c r="J65" s="83">
        <f t="shared" si="1"/>
        <v>1</v>
      </c>
      <c r="K65" s="86">
        <f>IFERROR(E65/$H$7*J65*H65*IFERROR(VLOOKUP(Tabella1[[#This Row],[Tipo di Capacità]],PdR!$M$2:$N$4,2,FALSE),1),0)</f>
        <v>0</v>
      </c>
    </row>
    <row r="66" spans="1:11" x14ac:dyDescent="0.3">
      <c r="A66" s="82"/>
      <c r="B66" s="82"/>
      <c r="C66" s="82"/>
      <c r="D66" s="83" t="e">
        <f>VLOOKUP(A66,PdR!$A$2:$L$554,8,FALSE)</f>
        <v>#N/A</v>
      </c>
      <c r="E66" s="83" t="e">
        <f t="shared" si="0"/>
        <v>#N/A</v>
      </c>
      <c r="F66" s="84"/>
      <c r="G66" s="84"/>
      <c r="H66" s="85"/>
      <c r="I66" s="82"/>
      <c r="J66" s="83">
        <f t="shared" si="1"/>
        <v>1</v>
      </c>
      <c r="K66" s="86">
        <f>IFERROR(E66/$H$7*J66*H66*IFERROR(VLOOKUP(Tabella1[[#This Row],[Tipo di Capacità]],PdR!$M$2:$N$4,2,FALSE),1),0)</f>
        <v>0</v>
      </c>
    </row>
    <row r="67" spans="1:11" x14ac:dyDescent="0.3">
      <c r="A67" s="82"/>
      <c r="B67" s="82"/>
      <c r="C67" s="82"/>
      <c r="D67" s="83" t="e">
        <f>VLOOKUP(A67,PdR!$A$2:$L$554,8,FALSE)</f>
        <v>#N/A</v>
      </c>
      <c r="E67" s="83" t="e">
        <f t="shared" si="0"/>
        <v>#N/A</v>
      </c>
      <c r="F67" s="84"/>
      <c r="G67" s="84"/>
      <c r="H67" s="85"/>
      <c r="I67" s="82"/>
      <c r="J67" s="83">
        <f t="shared" si="1"/>
        <v>1</v>
      </c>
      <c r="K67" s="86">
        <f>IFERROR(E67/$H$7*J67*H67*IFERROR(VLOOKUP(Tabella1[[#This Row],[Tipo di Capacità]],PdR!$M$2:$N$4,2,FALSE),1),0)</f>
        <v>0</v>
      </c>
    </row>
    <row r="68" spans="1:11" x14ac:dyDescent="0.3">
      <c r="A68" s="82"/>
      <c r="B68" s="82"/>
      <c r="C68" s="82"/>
      <c r="D68" s="83" t="e">
        <f>VLOOKUP(A68,PdR!$A$2:$L$554,8,FALSE)</f>
        <v>#N/A</v>
      </c>
      <c r="E68" s="83" t="e">
        <f t="shared" si="0"/>
        <v>#N/A</v>
      </c>
      <c r="F68" s="84"/>
      <c r="G68" s="84"/>
      <c r="H68" s="85"/>
      <c r="I68" s="82"/>
      <c r="J68" s="83">
        <f t="shared" si="1"/>
        <v>1</v>
      </c>
      <c r="K68" s="86">
        <f>IFERROR(E68/$H$7*J68*H68*IFERROR(VLOOKUP(Tabella1[[#This Row],[Tipo di Capacità]],PdR!$M$2:$N$4,2,FALSE),1),0)</f>
        <v>0</v>
      </c>
    </row>
    <row r="69" spans="1:11" x14ac:dyDescent="0.3">
      <c r="A69" s="82"/>
      <c r="B69" s="82"/>
      <c r="C69" s="82"/>
      <c r="D69" s="83" t="e">
        <f>VLOOKUP(A69,PdR!$A$2:$L$554,8,FALSE)</f>
        <v>#N/A</v>
      </c>
      <c r="E69" s="83" t="e">
        <f t="shared" si="0"/>
        <v>#N/A</v>
      </c>
      <c r="F69" s="84"/>
      <c r="G69" s="84"/>
      <c r="H69" s="85"/>
      <c r="I69" s="82"/>
      <c r="J69" s="83">
        <f t="shared" si="1"/>
        <v>1</v>
      </c>
      <c r="K69" s="86">
        <f>IFERROR(E69/$H$7*J69*H69*IFERROR(VLOOKUP(Tabella1[[#This Row],[Tipo di Capacità]],PdR!$M$2:$N$4,2,FALSE),1),0)</f>
        <v>0</v>
      </c>
    </row>
    <row r="70" spans="1:11" x14ac:dyDescent="0.3">
      <c r="A70" s="82"/>
      <c r="B70" s="82"/>
      <c r="C70" s="82"/>
      <c r="D70" s="83" t="e">
        <f>VLOOKUP(A70,PdR!$A$2:$L$554,8,FALSE)</f>
        <v>#N/A</v>
      </c>
      <c r="E70" s="83" t="e">
        <f t="shared" si="0"/>
        <v>#N/A</v>
      </c>
      <c r="F70" s="84"/>
      <c r="G70" s="84"/>
      <c r="H70" s="85"/>
      <c r="I70" s="82"/>
      <c r="J70" s="83">
        <f t="shared" si="1"/>
        <v>1</v>
      </c>
      <c r="K70" s="86">
        <f>IFERROR(E70/$H$7*J70*H70*IFERROR(VLOOKUP(Tabella1[[#This Row],[Tipo di Capacità]],PdR!$M$2:$N$4,2,FALSE),1),0)</f>
        <v>0</v>
      </c>
    </row>
    <row r="71" spans="1:11" x14ac:dyDescent="0.3">
      <c r="A71" s="82"/>
      <c r="B71" s="82"/>
      <c r="C71" s="82"/>
      <c r="D71" s="83" t="e">
        <f>VLOOKUP(A71,PdR!$A$2:$L$554,8,FALSE)</f>
        <v>#N/A</v>
      </c>
      <c r="E71" s="83" t="e">
        <f t="shared" si="0"/>
        <v>#N/A</v>
      </c>
      <c r="F71" s="84"/>
      <c r="G71" s="84"/>
      <c r="H71" s="85"/>
      <c r="I71" s="82"/>
      <c r="J71" s="83">
        <f t="shared" si="1"/>
        <v>1</v>
      </c>
      <c r="K71" s="86">
        <f>IFERROR(E71/$H$7*J71*H71*IFERROR(VLOOKUP(Tabella1[[#This Row],[Tipo di Capacità]],PdR!$M$2:$N$4,2,FALSE),1),0)</f>
        <v>0</v>
      </c>
    </row>
    <row r="72" spans="1:11" x14ac:dyDescent="0.3">
      <c r="A72" s="82"/>
      <c r="B72" s="82"/>
      <c r="C72" s="82"/>
      <c r="D72" s="83" t="e">
        <f>VLOOKUP(A72,PdR!$A$2:$L$554,8,FALSE)</f>
        <v>#N/A</v>
      </c>
      <c r="E72" s="83" t="e">
        <f t="shared" si="0"/>
        <v>#N/A</v>
      </c>
      <c r="F72" s="84"/>
      <c r="G72" s="84"/>
      <c r="H72" s="85"/>
      <c r="I72" s="82"/>
      <c r="J72" s="83">
        <f t="shared" si="1"/>
        <v>1</v>
      </c>
      <c r="K72" s="86">
        <f>IFERROR(E72/$H$7*J72*H72*IFERROR(VLOOKUP(Tabella1[[#This Row],[Tipo di Capacità]],PdR!$M$2:$N$4,2,FALSE),1),0)</f>
        <v>0</v>
      </c>
    </row>
    <row r="73" spans="1:11" x14ac:dyDescent="0.3">
      <c r="A73" s="82"/>
      <c r="B73" s="82"/>
      <c r="C73" s="82"/>
      <c r="D73" s="83" t="e">
        <f>VLOOKUP(A73,PdR!$A$2:$L$554,8,FALSE)</f>
        <v>#N/A</v>
      </c>
      <c r="E73" s="83" t="e">
        <f t="shared" si="0"/>
        <v>#N/A</v>
      </c>
      <c r="F73" s="84"/>
      <c r="G73" s="84"/>
      <c r="H73" s="85"/>
      <c r="I73" s="82"/>
      <c r="J73" s="83">
        <f t="shared" si="1"/>
        <v>1</v>
      </c>
      <c r="K73" s="86">
        <f>IFERROR(E73/$H$7*J73*H73*IFERROR(VLOOKUP(Tabella1[[#This Row],[Tipo di Capacità]],PdR!$M$2:$N$4,2,FALSE),1),0)</f>
        <v>0</v>
      </c>
    </row>
    <row r="74" spans="1:11" x14ac:dyDescent="0.3">
      <c r="A74" s="82"/>
      <c r="B74" s="82"/>
      <c r="C74" s="82"/>
      <c r="D74" s="83" t="e">
        <f>VLOOKUP(A74,PdR!$A$2:$L$554,8,FALSE)</f>
        <v>#N/A</v>
      </c>
      <c r="E74" s="83" t="e">
        <f t="shared" si="0"/>
        <v>#N/A</v>
      </c>
      <c r="F74" s="84"/>
      <c r="G74" s="84"/>
      <c r="H74" s="85"/>
      <c r="I74" s="82"/>
      <c r="J74" s="83">
        <f t="shared" si="1"/>
        <v>1</v>
      </c>
      <c r="K74" s="86">
        <f>IFERROR(E74/$H$7*J74*H74*IFERROR(VLOOKUP(Tabella1[[#This Row],[Tipo di Capacità]],PdR!$M$2:$N$4,2,FALSE),1),0)</f>
        <v>0</v>
      </c>
    </row>
    <row r="75" spans="1:11" x14ac:dyDescent="0.3">
      <c r="A75" s="82"/>
      <c r="B75" s="82"/>
      <c r="C75" s="82"/>
      <c r="D75" s="83" t="e">
        <f>VLOOKUP(A75,PdR!$A$2:$L$554,8,FALSE)</f>
        <v>#N/A</v>
      </c>
      <c r="E75" s="83" t="e">
        <f t="shared" si="0"/>
        <v>#N/A</v>
      </c>
      <c r="F75" s="84"/>
      <c r="G75" s="84"/>
      <c r="H75" s="85"/>
      <c r="I75" s="82"/>
      <c r="J75" s="83">
        <f t="shared" si="1"/>
        <v>1</v>
      </c>
      <c r="K75" s="86">
        <f>IFERROR(E75/$H$7*J75*H75*IFERROR(VLOOKUP(Tabella1[[#This Row],[Tipo di Capacità]],PdR!$M$2:$N$4,2,FALSE),1),0)</f>
        <v>0</v>
      </c>
    </row>
    <row r="76" spans="1:11" x14ac:dyDescent="0.3">
      <c r="A76" s="82"/>
      <c r="B76" s="82"/>
      <c r="C76" s="82"/>
      <c r="D76" s="83" t="e">
        <f>VLOOKUP(A76,PdR!$A$2:$L$554,8,FALSE)</f>
        <v>#N/A</v>
      </c>
      <c r="E76" s="83" t="e">
        <f t="shared" si="0"/>
        <v>#N/A</v>
      </c>
      <c r="F76" s="84"/>
      <c r="G76" s="84"/>
      <c r="H76" s="85"/>
      <c r="I76" s="82"/>
      <c r="J76" s="83">
        <f t="shared" si="1"/>
        <v>1</v>
      </c>
      <c r="K76" s="86">
        <f>IFERROR(E76/$H$7*J76*H76*IFERROR(VLOOKUP(Tabella1[[#This Row],[Tipo di Capacità]],PdR!$M$2:$N$4,2,FALSE),1),0)</f>
        <v>0</v>
      </c>
    </row>
    <row r="77" spans="1:11" x14ac:dyDescent="0.3">
      <c r="A77" s="82"/>
      <c r="B77" s="82"/>
      <c r="C77" s="82"/>
      <c r="D77" s="83" t="e">
        <f>VLOOKUP(A77,PdR!$A$2:$L$554,8,FALSE)</f>
        <v>#N/A</v>
      </c>
      <c r="E77" s="83" t="e">
        <f t="shared" si="0"/>
        <v>#N/A</v>
      </c>
      <c r="F77" s="84"/>
      <c r="G77" s="84"/>
      <c r="H77" s="85"/>
      <c r="I77" s="82"/>
      <c r="J77" s="83">
        <f t="shared" si="1"/>
        <v>1</v>
      </c>
      <c r="K77" s="86">
        <f>IFERROR(E77/$H$7*J77*H77*IFERROR(VLOOKUP(Tabella1[[#This Row],[Tipo di Capacità]],PdR!$M$2:$N$4,2,FALSE),1),0)</f>
        <v>0</v>
      </c>
    </row>
    <row r="78" spans="1:11" x14ac:dyDescent="0.3">
      <c r="A78" s="82"/>
      <c r="B78" s="82"/>
      <c r="C78" s="82"/>
      <c r="D78" s="83" t="e">
        <f>VLOOKUP(A78,PdR!$A$2:$L$554,8,FALSE)</f>
        <v>#N/A</v>
      </c>
      <c r="E78" s="83" t="e">
        <f t="shared" si="0"/>
        <v>#N/A</v>
      </c>
      <c r="F78" s="84"/>
      <c r="G78" s="84"/>
      <c r="H78" s="85"/>
      <c r="I78" s="82"/>
      <c r="J78" s="83">
        <f t="shared" si="1"/>
        <v>1</v>
      </c>
      <c r="K78" s="86">
        <f>IFERROR(E78/$H$7*J78*H78*IFERROR(VLOOKUP(Tabella1[[#This Row],[Tipo di Capacità]],PdR!$M$2:$N$4,2,FALSE),1),0)</f>
        <v>0</v>
      </c>
    </row>
    <row r="79" spans="1:11" x14ac:dyDescent="0.3">
      <c r="A79" s="82"/>
      <c r="B79" s="82"/>
      <c r="C79" s="82"/>
      <c r="D79" s="83" t="e">
        <f>VLOOKUP(A79,PdR!$A$2:$L$554,8,FALSE)</f>
        <v>#N/A</v>
      </c>
      <c r="E79" s="83" t="e">
        <f t="shared" si="0"/>
        <v>#N/A</v>
      </c>
      <c r="F79" s="84"/>
      <c r="G79" s="84"/>
      <c r="H79" s="85"/>
      <c r="I79" s="82"/>
      <c r="J79" s="83">
        <f t="shared" si="1"/>
        <v>1</v>
      </c>
      <c r="K79" s="86">
        <f>IFERROR(E79/$H$7*J79*H79*IFERROR(VLOOKUP(Tabella1[[#This Row],[Tipo di Capacità]],PdR!$M$2:$N$4,2,FALSE),1),0)</f>
        <v>0</v>
      </c>
    </row>
    <row r="80" spans="1:11" x14ac:dyDescent="0.3">
      <c r="A80" s="82"/>
      <c r="B80" s="82"/>
      <c r="C80" s="82"/>
      <c r="D80" s="83" t="e">
        <f>VLOOKUP(A80,PdR!$A$2:$L$554,8,FALSE)</f>
        <v>#N/A</v>
      </c>
      <c r="E80" s="83" t="e">
        <f t="shared" ref="E80:E143" si="2">IF(D80&lt;15,$E$8,$E$9)</f>
        <v>#N/A</v>
      </c>
      <c r="F80" s="84"/>
      <c r="G80" s="84"/>
      <c r="H80" s="85"/>
      <c r="I80" s="82"/>
      <c r="J80" s="83">
        <f t="shared" ref="J80:J143" si="3">G80-F80+1</f>
        <v>1</v>
      </c>
      <c r="K80" s="86">
        <f>IFERROR(E80/$H$7*J80*H80*IFERROR(VLOOKUP(Tabella1[[#This Row],[Tipo di Capacità]],PdR!$M$2:$N$4,2,FALSE),1),0)</f>
        <v>0</v>
      </c>
    </row>
    <row r="81" spans="1:11" x14ac:dyDescent="0.3">
      <c r="A81" s="82"/>
      <c r="B81" s="82"/>
      <c r="C81" s="82"/>
      <c r="D81" s="83" t="e">
        <f>VLOOKUP(A81,PdR!$A$2:$L$554,8,FALSE)</f>
        <v>#N/A</v>
      </c>
      <c r="E81" s="83" t="e">
        <f t="shared" si="2"/>
        <v>#N/A</v>
      </c>
      <c r="F81" s="84"/>
      <c r="G81" s="84"/>
      <c r="H81" s="85"/>
      <c r="I81" s="82"/>
      <c r="J81" s="83">
        <f t="shared" si="3"/>
        <v>1</v>
      </c>
      <c r="K81" s="86">
        <f>IFERROR(E81/$H$7*J81*H81*IFERROR(VLOOKUP(Tabella1[[#This Row],[Tipo di Capacità]],PdR!$M$2:$N$4,2,FALSE),1),0)</f>
        <v>0</v>
      </c>
    </row>
    <row r="82" spans="1:11" x14ac:dyDescent="0.3">
      <c r="A82" s="82"/>
      <c r="B82" s="82"/>
      <c r="C82" s="82"/>
      <c r="D82" s="83" t="e">
        <f>VLOOKUP(A82,PdR!$A$2:$L$554,8,FALSE)</f>
        <v>#N/A</v>
      </c>
      <c r="E82" s="83" t="e">
        <f t="shared" si="2"/>
        <v>#N/A</v>
      </c>
      <c r="F82" s="84"/>
      <c r="G82" s="84"/>
      <c r="H82" s="85"/>
      <c r="I82" s="82"/>
      <c r="J82" s="83">
        <f t="shared" si="3"/>
        <v>1</v>
      </c>
      <c r="K82" s="86">
        <f>IFERROR(E82/$H$7*J82*H82*IFERROR(VLOOKUP(Tabella1[[#This Row],[Tipo di Capacità]],PdR!$M$2:$N$4,2,FALSE),1),0)</f>
        <v>0</v>
      </c>
    </row>
    <row r="83" spans="1:11" x14ac:dyDescent="0.3">
      <c r="A83" s="82"/>
      <c r="B83" s="82"/>
      <c r="C83" s="82"/>
      <c r="D83" s="83" t="e">
        <f>VLOOKUP(A83,PdR!$A$2:$L$554,8,FALSE)</f>
        <v>#N/A</v>
      </c>
      <c r="E83" s="83" t="e">
        <f t="shared" si="2"/>
        <v>#N/A</v>
      </c>
      <c r="F83" s="84"/>
      <c r="G83" s="84"/>
      <c r="H83" s="85"/>
      <c r="I83" s="82"/>
      <c r="J83" s="83">
        <f t="shared" si="3"/>
        <v>1</v>
      </c>
      <c r="K83" s="86">
        <f>IFERROR(E83/$H$7*J83*H83*IFERROR(VLOOKUP(Tabella1[[#This Row],[Tipo di Capacità]],PdR!$M$2:$N$4,2,FALSE),1),0)</f>
        <v>0</v>
      </c>
    </row>
    <row r="84" spans="1:11" x14ac:dyDescent="0.3">
      <c r="A84" s="82"/>
      <c r="B84" s="82"/>
      <c r="C84" s="82"/>
      <c r="D84" s="83" t="e">
        <f>VLOOKUP(A84,PdR!$A$2:$L$554,8,FALSE)</f>
        <v>#N/A</v>
      </c>
      <c r="E84" s="83" t="e">
        <f t="shared" si="2"/>
        <v>#N/A</v>
      </c>
      <c r="F84" s="84"/>
      <c r="G84" s="84"/>
      <c r="H84" s="85"/>
      <c r="I84" s="82"/>
      <c r="J84" s="83">
        <f t="shared" si="3"/>
        <v>1</v>
      </c>
      <c r="K84" s="86">
        <f>IFERROR(E84/$H$7*J84*H84*IFERROR(VLOOKUP(Tabella1[[#This Row],[Tipo di Capacità]],PdR!$M$2:$N$4,2,FALSE),1),0)</f>
        <v>0</v>
      </c>
    </row>
    <row r="85" spans="1:11" x14ac:dyDescent="0.3">
      <c r="A85" s="82"/>
      <c r="B85" s="82"/>
      <c r="C85" s="82"/>
      <c r="D85" s="83" t="e">
        <f>VLOOKUP(A85,PdR!$A$2:$L$554,8,FALSE)</f>
        <v>#N/A</v>
      </c>
      <c r="E85" s="83" t="e">
        <f t="shared" si="2"/>
        <v>#N/A</v>
      </c>
      <c r="F85" s="84"/>
      <c r="G85" s="84"/>
      <c r="H85" s="85"/>
      <c r="I85" s="82"/>
      <c r="J85" s="83">
        <f t="shared" si="3"/>
        <v>1</v>
      </c>
      <c r="K85" s="86">
        <f>IFERROR(E85/$H$7*J85*H85*IFERROR(VLOOKUP(Tabella1[[#This Row],[Tipo di Capacità]],PdR!$M$2:$N$4,2,FALSE),1),0)</f>
        <v>0</v>
      </c>
    </row>
    <row r="86" spans="1:11" x14ac:dyDescent="0.3">
      <c r="A86" s="82"/>
      <c r="B86" s="82"/>
      <c r="C86" s="82"/>
      <c r="D86" s="83" t="e">
        <f>VLOOKUP(A86,PdR!$A$2:$L$554,8,FALSE)</f>
        <v>#N/A</v>
      </c>
      <c r="E86" s="83" t="e">
        <f t="shared" si="2"/>
        <v>#N/A</v>
      </c>
      <c r="F86" s="84"/>
      <c r="G86" s="84"/>
      <c r="H86" s="85"/>
      <c r="I86" s="82"/>
      <c r="J86" s="83">
        <f t="shared" si="3"/>
        <v>1</v>
      </c>
      <c r="K86" s="86">
        <f>IFERROR(E86/$H$7*J86*H86*IFERROR(VLOOKUP(Tabella1[[#This Row],[Tipo di Capacità]],PdR!$M$2:$N$4,2,FALSE),1),0)</f>
        <v>0</v>
      </c>
    </row>
    <row r="87" spans="1:11" x14ac:dyDescent="0.3">
      <c r="A87" s="82"/>
      <c r="B87" s="82"/>
      <c r="C87" s="82"/>
      <c r="D87" s="83" t="e">
        <f>VLOOKUP(A87,PdR!$A$2:$L$554,8,FALSE)</f>
        <v>#N/A</v>
      </c>
      <c r="E87" s="83" t="e">
        <f t="shared" si="2"/>
        <v>#N/A</v>
      </c>
      <c r="F87" s="84"/>
      <c r="G87" s="84"/>
      <c r="H87" s="85"/>
      <c r="I87" s="82"/>
      <c r="J87" s="83">
        <f t="shared" si="3"/>
        <v>1</v>
      </c>
      <c r="K87" s="86">
        <f>IFERROR(E87/$H$7*J87*H87*IFERROR(VLOOKUP(Tabella1[[#This Row],[Tipo di Capacità]],PdR!$M$2:$N$4,2,FALSE),1),0)</f>
        <v>0</v>
      </c>
    </row>
    <row r="88" spans="1:11" x14ac:dyDescent="0.3">
      <c r="A88" s="82"/>
      <c r="B88" s="82"/>
      <c r="C88" s="82"/>
      <c r="D88" s="83" t="e">
        <f>VLOOKUP(A88,PdR!$A$2:$L$554,8,FALSE)</f>
        <v>#N/A</v>
      </c>
      <c r="E88" s="83" t="e">
        <f t="shared" si="2"/>
        <v>#N/A</v>
      </c>
      <c r="F88" s="84"/>
      <c r="G88" s="84"/>
      <c r="H88" s="85"/>
      <c r="I88" s="82"/>
      <c r="J88" s="83">
        <f t="shared" si="3"/>
        <v>1</v>
      </c>
      <c r="K88" s="86">
        <f>IFERROR(E88/$H$7*J88*H88*IFERROR(VLOOKUP(Tabella1[[#This Row],[Tipo di Capacità]],PdR!$M$2:$N$4,2,FALSE),1),0)</f>
        <v>0</v>
      </c>
    </row>
    <row r="89" spans="1:11" x14ac:dyDescent="0.3">
      <c r="A89" s="82"/>
      <c r="B89" s="82"/>
      <c r="C89" s="82"/>
      <c r="D89" s="83" t="e">
        <f>VLOOKUP(A89,PdR!$A$2:$L$554,8,FALSE)</f>
        <v>#N/A</v>
      </c>
      <c r="E89" s="83" t="e">
        <f t="shared" si="2"/>
        <v>#N/A</v>
      </c>
      <c r="F89" s="84"/>
      <c r="G89" s="84"/>
      <c r="H89" s="85"/>
      <c r="I89" s="82"/>
      <c r="J89" s="83">
        <f t="shared" si="3"/>
        <v>1</v>
      </c>
      <c r="K89" s="86">
        <f>IFERROR(E89/$H$7*J89*H89*IFERROR(VLOOKUP(Tabella1[[#This Row],[Tipo di Capacità]],PdR!$M$2:$N$4,2,FALSE),1),0)</f>
        <v>0</v>
      </c>
    </row>
    <row r="90" spans="1:11" x14ac:dyDescent="0.3">
      <c r="A90" s="82"/>
      <c r="B90" s="82"/>
      <c r="C90" s="82"/>
      <c r="D90" s="83" t="e">
        <f>VLOOKUP(A90,PdR!$A$2:$L$554,8,FALSE)</f>
        <v>#N/A</v>
      </c>
      <c r="E90" s="83" t="e">
        <f t="shared" si="2"/>
        <v>#N/A</v>
      </c>
      <c r="F90" s="84"/>
      <c r="G90" s="84"/>
      <c r="H90" s="85"/>
      <c r="I90" s="82"/>
      <c r="J90" s="83">
        <f t="shared" si="3"/>
        <v>1</v>
      </c>
      <c r="K90" s="86">
        <f>IFERROR(E90/$H$7*J90*H90*IFERROR(VLOOKUP(Tabella1[[#This Row],[Tipo di Capacità]],PdR!$M$2:$N$4,2,FALSE),1),0)</f>
        <v>0</v>
      </c>
    </row>
    <row r="91" spans="1:11" x14ac:dyDescent="0.3">
      <c r="A91" s="82"/>
      <c r="B91" s="82"/>
      <c r="C91" s="82"/>
      <c r="D91" s="83" t="e">
        <f>VLOOKUP(A91,PdR!$A$2:$L$554,8,FALSE)</f>
        <v>#N/A</v>
      </c>
      <c r="E91" s="83" t="e">
        <f t="shared" si="2"/>
        <v>#N/A</v>
      </c>
      <c r="F91" s="84"/>
      <c r="G91" s="84"/>
      <c r="H91" s="85"/>
      <c r="I91" s="82"/>
      <c r="J91" s="83">
        <f t="shared" si="3"/>
        <v>1</v>
      </c>
      <c r="K91" s="86">
        <f>IFERROR(E91/$H$7*J91*H91*IFERROR(VLOOKUP(Tabella1[[#This Row],[Tipo di Capacità]],PdR!$M$2:$N$4,2,FALSE),1),0)</f>
        <v>0</v>
      </c>
    </row>
    <row r="92" spans="1:11" x14ac:dyDescent="0.3">
      <c r="A92" s="82"/>
      <c r="B92" s="82"/>
      <c r="C92" s="82"/>
      <c r="D92" s="83" t="e">
        <f>VLOOKUP(A92,PdR!$A$2:$L$554,8,FALSE)</f>
        <v>#N/A</v>
      </c>
      <c r="E92" s="83" t="e">
        <f t="shared" si="2"/>
        <v>#N/A</v>
      </c>
      <c r="F92" s="84"/>
      <c r="G92" s="84"/>
      <c r="H92" s="85"/>
      <c r="I92" s="82"/>
      <c r="J92" s="83">
        <f t="shared" si="3"/>
        <v>1</v>
      </c>
      <c r="K92" s="86">
        <f>IFERROR(E92/$H$7*J92*H92*IFERROR(VLOOKUP(Tabella1[[#This Row],[Tipo di Capacità]],PdR!$M$2:$N$4,2,FALSE),1),0)</f>
        <v>0</v>
      </c>
    </row>
    <row r="93" spans="1:11" x14ac:dyDescent="0.3">
      <c r="A93" s="82"/>
      <c r="B93" s="82"/>
      <c r="C93" s="82"/>
      <c r="D93" s="83" t="e">
        <f>VLOOKUP(A93,PdR!$A$2:$L$554,8,FALSE)</f>
        <v>#N/A</v>
      </c>
      <c r="E93" s="83" t="e">
        <f t="shared" si="2"/>
        <v>#N/A</v>
      </c>
      <c r="F93" s="84"/>
      <c r="G93" s="84"/>
      <c r="H93" s="85"/>
      <c r="I93" s="82"/>
      <c r="J93" s="83">
        <f t="shared" si="3"/>
        <v>1</v>
      </c>
      <c r="K93" s="86">
        <f>IFERROR(E93/$H$7*J93*H93*IFERROR(VLOOKUP(Tabella1[[#This Row],[Tipo di Capacità]],PdR!$M$2:$N$4,2,FALSE),1),0)</f>
        <v>0</v>
      </c>
    </row>
    <row r="94" spans="1:11" x14ac:dyDescent="0.3">
      <c r="A94" s="82"/>
      <c r="B94" s="82"/>
      <c r="C94" s="82"/>
      <c r="D94" s="83" t="e">
        <f>VLOOKUP(A94,PdR!$A$2:$L$554,8,FALSE)</f>
        <v>#N/A</v>
      </c>
      <c r="E94" s="83" t="e">
        <f t="shared" si="2"/>
        <v>#N/A</v>
      </c>
      <c r="F94" s="84"/>
      <c r="G94" s="84"/>
      <c r="H94" s="85"/>
      <c r="I94" s="82"/>
      <c r="J94" s="83">
        <f t="shared" si="3"/>
        <v>1</v>
      </c>
      <c r="K94" s="86">
        <f>IFERROR(E94/$H$7*J94*H94*IFERROR(VLOOKUP(Tabella1[[#This Row],[Tipo di Capacità]],PdR!$M$2:$N$4,2,FALSE),1),0)</f>
        <v>0</v>
      </c>
    </row>
    <row r="95" spans="1:11" x14ac:dyDescent="0.3">
      <c r="A95" s="82"/>
      <c r="B95" s="82"/>
      <c r="C95" s="82"/>
      <c r="D95" s="83" t="e">
        <f>VLOOKUP(A95,PdR!$A$2:$L$554,8,FALSE)</f>
        <v>#N/A</v>
      </c>
      <c r="E95" s="83" t="e">
        <f t="shared" si="2"/>
        <v>#N/A</v>
      </c>
      <c r="F95" s="84"/>
      <c r="G95" s="84"/>
      <c r="H95" s="85"/>
      <c r="I95" s="82"/>
      <c r="J95" s="83">
        <f t="shared" si="3"/>
        <v>1</v>
      </c>
      <c r="K95" s="86">
        <f>IFERROR(E95/$H$7*J95*H95*IFERROR(VLOOKUP(Tabella1[[#This Row],[Tipo di Capacità]],PdR!$M$2:$N$4,2,FALSE),1),0)</f>
        <v>0</v>
      </c>
    </row>
    <row r="96" spans="1:11" x14ac:dyDescent="0.3">
      <c r="A96" s="82"/>
      <c r="B96" s="82"/>
      <c r="C96" s="82"/>
      <c r="D96" s="83" t="e">
        <f>VLOOKUP(A96,PdR!$A$2:$L$554,8,FALSE)</f>
        <v>#N/A</v>
      </c>
      <c r="E96" s="83" t="e">
        <f t="shared" si="2"/>
        <v>#N/A</v>
      </c>
      <c r="F96" s="84"/>
      <c r="G96" s="84"/>
      <c r="H96" s="85"/>
      <c r="I96" s="82"/>
      <c r="J96" s="83">
        <f t="shared" si="3"/>
        <v>1</v>
      </c>
      <c r="K96" s="86">
        <f>IFERROR(E96/$H$7*J96*H96*IFERROR(VLOOKUP(Tabella1[[#This Row],[Tipo di Capacità]],PdR!$M$2:$N$4,2,FALSE),1),0)</f>
        <v>0</v>
      </c>
    </row>
    <row r="97" spans="1:11" x14ac:dyDescent="0.3">
      <c r="A97" s="82"/>
      <c r="B97" s="82"/>
      <c r="C97" s="82"/>
      <c r="D97" s="83" t="e">
        <f>VLOOKUP(A97,PdR!$A$2:$L$554,8,FALSE)</f>
        <v>#N/A</v>
      </c>
      <c r="E97" s="83" t="e">
        <f t="shared" si="2"/>
        <v>#N/A</v>
      </c>
      <c r="F97" s="84"/>
      <c r="G97" s="84"/>
      <c r="H97" s="85"/>
      <c r="I97" s="82"/>
      <c r="J97" s="83">
        <f t="shared" si="3"/>
        <v>1</v>
      </c>
      <c r="K97" s="86">
        <f>IFERROR(E97/$H$7*J97*H97*IFERROR(VLOOKUP(Tabella1[[#This Row],[Tipo di Capacità]],PdR!$M$2:$N$4,2,FALSE),1),0)</f>
        <v>0</v>
      </c>
    </row>
    <row r="98" spans="1:11" x14ac:dyDescent="0.3">
      <c r="A98" s="82"/>
      <c r="B98" s="82"/>
      <c r="C98" s="82"/>
      <c r="D98" s="83" t="e">
        <f>VLOOKUP(A98,PdR!$A$2:$L$554,8,FALSE)</f>
        <v>#N/A</v>
      </c>
      <c r="E98" s="83" t="e">
        <f t="shared" si="2"/>
        <v>#N/A</v>
      </c>
      <c r="F98" s="84"/>
      <c r="G98" s="84"/>
      <c r="H98" s="85"/>
      <c r="I98" s="82"/>
      <c r="J98" s="83">
        <f t="shared" si="3"/>
        <v>1</v>
      </c>
      <c r="K98" s="86">
        <f>IFERROR(E98/$H$7*J98*H98*IFERROR(VLOOKUP(Tabella1[[#This Row],[Tipo di Capacità]],PdR!$M$2:$N$4,2,FALSE),1),0)</f>
        <v>0</v>
      </c>
    </row>
    <row r="99" spans="1:11" x14ac:dyDescent="0.3">
      <c r="A99" s="82"/>
      <c r="B99" s="82"/>
      <c r="C99" s="82"/>
      <c r="D99" s="83" t="e">
        <f>VLOOKUP(A99,PdR!$A$2:$L$554,8,FALSE)</f>
        <v>#N/A</v>
      </c>
      <c r="E99" s="83" t="e">
        <f t="shared" si="2"/>
        <v>#N/A</v>
      </c>
      <c r="F99" s="84"/>
      <c r="G99" s="84"/>
      <c r="H99" s="85"/>
      <c r="I99" s="82"/>
      <c r="J99" s="83">
        <f t="shared" si="3"/>
        <v>1</v>
      </c>
      <c r="K99" s="86">
        <f>IFERROR(E99/$H$7*J99*H99*IFERROR(VLOOKUP(Tabella1[[#This Row],[Tipo di Capacità]],PdR!$M$2:$N$4,2,FALSE),1),0)</f>
        <v>0</v>
      </c>
    </row>
    <row r="100" spans="1:11" x14ac:dyDescent="0.3">
      <c r="A100" s="82"/>
      <c r="B100" s="82"/>
      <c r="C100" s="82"/>
      <c r="D100" s="83" t="e">
        <f>VLOOKUP(A100,PdR!$A$2:$L$554,8,FALSE)</f>
        <v>#N/A</v>
      </c>
      <c r="E100" s="83" t="e">
        <f t="shared" si="2"/>
        <v>#N/A</v>
      </c>
      <c r="F100" s="84"/>
      <c r="G100" s="84"/>
      <c r="H100" s="85"/>
      <c r="I100" s="82"/>
      <c r="J100" s="83">
        <f t="shared" si="3"/>
        <v>1</v>
      </c>
      <c r="K100" s="86">
        <f>IFERROR(E100/$H$7*J100*H100*IFERROR(VLOOKUP(Tabella1[[#This Row],[Tipo di Capacità]],PdR!$M$2:$N$4,2,FALSE),1),0)</f>
        <v>0</v>
      </c>
    </row>
    <row r="101" spans="1:11" x14ac:dyDescent="0.3">
      <c r="A101" s="82"/>
      <c r="B101" s="82"/>
      <c r="C101" s="82"/>
      <c r="D101" s="83" t="e">
        <f>VLOOKUP(A101,PdR!$A$2:$L$554,8,FALSE)</f>
        <v>#N/A</v>
      </c>
      <c r="E101" s="83" t="e">
        <f t="shared" si="2"/>
        <v>#N/A</v>
      </c>
      <c r="F101" s="84"/>
      <c r="G101" s="84"/>
      <c r="H101" s="85"/>
      <c r="I101" s="82"/>
      <c r="J101" s="83">
        <f t="shared" si="3"/>
        <v>1</v>
      </c>
      <c r="K101" s="86">
        <f>IFERROR(E101/$H$7*J101*H101*IFERROR(VLOOKUP(Tabella1[[#This Row],[Tipo di Capacità]],PdR!$M$2:$N$4,2,FALSE),1),0)</f>
        <v>0</v>
      </c>
    </row>
    <row r="102" spans="1:11" x14ac:dyDescent="0.3">
      <c r="A102" s="82"/>
      <c r="B102" s="82"/>
      <c r="C102" s="82"/>
      <c r="D102" s="83" t="e">
        <f>VLOOKUP(A102,PdR!$A$2:$L$554,8,FALSE)</f>
        <v>#N/A</v>
      </c>
      <c r="E102" s="83" t="e">
        <f t="shared" si="2"/>
        <v>#N/A</v>
      </c>
      <c r="F102" s="84"/>
      <c r="G102" s="84"/>
      <c r="H102" s="85"/>
      <c r="I102" s="82"/>
      <c r="J102" s="83">
        <f t="shared" si="3"/>
        <v>1</v>
      </c>
      <c r="K102" s="86">
        <f>IFERROR(E102/$H$7*J102*H102*IFERROR(VLOOKUP(Tabella1[[#This Row],[Tipo di Capacità]],PdR!$M$2:$N$4,2,FALSE),1),0)</f>
        <v>0</v>
      </c>
    </row>
    <row r="103" spans="1:11" x14ac:dyDescent="0.3">
      <c r="A103" s="82"/>
      <c r="B103" s="82"/>
      <c r="C103" s="82"/>
      <c r="D103" s="83" t="e">
        <f>VLOOKUP(A103,PdR!$A$2:$L$554,8,FALSE)</f>
        <v>#N/A</v>
      </c>
      <c r="E103" s="83" t="e">
        <f t="shared" si="2"/>
        <v>#N/A</v>
      </c>
      <c r="F103" s="84"/>
      <c r="G103" s="84"/>
      <c r="H103" s="85"/>
      <c r="I103" s="82"/>
      <c r="J103" s="83">
        <f t="shared" si="3"/>
        <v>1</v>
      </c>
      <c r="K103" s="86">
        <f>IFERROR(E103/$H$7*J103*H103*IFERROR(VLOOKUP(Tabella1[[#This Row],[Tipo di Capacità]],PdR!$M$2:$N$4,2,FALSE),1),0)</f>
        <v>0</v>
      </c>
    </row>
    <row r="104" spans="1:11" x14ac:dyDescent="0.3">
      <c r="A104" s="82"/>
      <c r="B104" s="82"/>
      <c r="C104" s="82"/>
      <c r="D104" s="83" t="e">
        <f>VLOOKUP(A104,PdR!$A$2:$L$554,8,FALSE)</f>
        <v>#N/A</v>
      </c>
      <c r="E104" s="83" t="e">
        <f t="shared" si="2"/>
        <v>#N/A</v>
      </c>
      <c r="F104" s="84"/>
      <c r="G104" s="84"/>
      <c r="H104" s="85"/>
      <c r="I104" s="82"/>
      <c r="J104" s="83">
        <f t="shared" si="3"/>
        <v>1</v>
      </c>
      <c r="K104" s="86">
        <f>IFERROR(E104/$H$7*J104*H104*IFERROR(VLOOKUP(Tabella1[[#This Row],[Tipo di Capacità]],PdR!$M$2:$N$4,2,FALSE),1),0)</f>
        <v>0</v>
      </c>
    </row>
    <row r="105" spans="1:11" x14ac:dyDescent="0.3">
      <c r="A105" s="82"/>
      <c r="B105" s="82"/>
      <c r="C105" s="82"/>
      <c r="D105" s="83" t="e">
        <f>VLOOKUP(A105,PdR!$A$2:$L$554,8,FALSE)</f>
        <v>#N/A</v>
      </c>
      <c r="E105" s="83" t="e">
        <f t="shared" si="2"/>
        <v>#N/A</v>
      </c>
      <c r="F105" s="84"/>
      <c r="G105" s="84"/>
      <c r="H105" s="85"/>
      <c r="I105" s="82"/>
      <c r="J105" s="83">
        <f t="shared" si="3"/>
        <v>1</v>
      </c>
      <c r="K105" s="86">
        <f>IFERROR(E105/$H$7*J105*H105*IFERROR(VLOOKUP(Tabella1[[#This Row],[Tipo di Capacità]],PdR!$M$2:$N$4,2,FALSE),1),0)</f>
        <v>0</v>
      </c>
    </row>
    <row r="106" spans="1:11" x14ac:dyDescent="0.3">
      <c r="A106" s="82"/>
      <c r="B106" s="82"/>
      <c r="C106" s="82"/>
      <c r="D106" s="83" t="e">
        <f>VLOOKUP(A106,PdR!$A$2:$L$554,8,FALSE)</f>
        <v>#N/A</v>
      </c>
      <c r="E106" s="83" t="e">
        <f t="shared" si="2"/>
        <v>#N/A</v>
      </c>
      <c r="F106" s="84"/>
      <c r="G106" s="84"/>
      <c r="H106" s="85"/>
      <c r="I106" s="82"/>
      <c r="J106" s="83">
        <f t="shared" si="3"/>
        <v>1</v>
      </c>
      <c r="K106" s="86">
        <f>IFERROR(E106/$H$7*J106*H106*IFERROR(VLOOKUP(Tabella1[[#This Row],[Tipo di Capacità]],PdR!$M$2:$N$4,2,FALSE),1),0)</f>
        <v>0</v>
      </c>
    </row>
    <row r="107" spans="1:11" x14ac:dyDescent="0.3">
      <c r="A107" s="82"/>
      <c r="B107" s="82"/>
      <c r="C107" s="82"/>
      <c r="D107" s="83" t="e">
        <f>VLOOKUP(A107,PdR!$A$2:$L$554,8,FALSE)</f>
        <v>#N/A</v>
      </c>
      <c r="E107" s="83" t="e">
        <f t="shared" si="2"/>
        <v>#N/A</v>
      </c>
      <c r="F107" s="84"/>
      <c r="G107" s="84"/>
      <c r="H107" s="85"/>
      <c r="I107" s="82"/>
      <c r="J107" s="83">
        <f t="shared" si="3"/>
        <v>1</v>
      </c>
      <c r="K107" s="86">
        <f>IFERROR(E107/$H$7*J107*H107*IFERROR(VLOOKUP(Tabella1[[#This Row],[Tipo di Capacità]],PdR!$M$2:$N$4,2,FALSE),1),0)</f>
        <v>0</v>
      </c>
    </row>
    <row r="108" spans="1:11" x14ac:dyDescent="0.3">
      <c r="A108" s="82"/>
      <c r="B108" s="82"/>
      <c r="C108" s="82"/>
      <c r="D108" s="83" t="e">
        <f>VLOOKUP(A108,PdR!$A$2:$L$554,8,FALSE)</f>
        <v>#N/A</v>
      </c>
      <c r="E108" s="83" t="e">
        <f t="shared" si="2"/>
        <v>#N/A</v>
      </c>
      <c r="F108" s="84"/>
      <c r="G108" s="84"/>
      <c r="H108" s="85"/>
      <c r="I108" s="82"/>
      <c r="J108" s="83">
        <f t="shared" si="3"/>
        <v>1</v>
      </c>
      <c r="K108" s="86">
        <f>IFERROR(E108/$H$7*J108*H108*IFERROR(VLOOKUP(Tabella1[[#This Row],[Tipo di Capacità]],PdR!$M$2:$N$4,2,FALSE),1),0)</f>
        <v>0</v>
      </c>
    </row>
    <row r="109" spans="1:11" x14ac:dyDescent="0.3">
      <c r="A109" s="82"/>
      <c r="B109" s="82"/>
      <c r="C109" s="82"/>
      <c r="D109" s="83" t="e">
        <f>VLOOKUP(A109,PdR!$A$2:$L$554,8,FALSE)</f>
        <v>#N/A</v>
      </c>
      <c r="E109" s="83" t="e">
        <f t="shared" si="2"/>
        <v>#N/A</v>
      </c>
      <c r="F109" s="84"/>
      <c r="G109" s="84"/>
      <c r="H109" s="85"/>
      <c r="I109" s="82"/>
      <c r="J109" s="83">
        <f t="shared" si="3"/>
        <v>1</v>
      </c>
      <c r="K109" s="86">
        <f>IFERROR(E109/$H$7*J109*H109*IFERROR(VLOOKUP(Tabella1[[#This Row],[Tipo di Capacità]],PdR!$M$2:$N$4,2,FALSE),1),0)</f>
        <v>0</v>
      </c>
    </row>
    <row r="110" spans="1:11" x14ac:dyDescent="0.3">
      <c r="A110" s="82"/>
      <c r="B110" s="82"/>
      <c r="C110" s="82"/>
      <c r="D110" s="83" t="e">
        <f>VLOOKUP(A110,PdR!$A$2:$L$554,8,FALSE)</f>
        <v>#N/A</v>
      </c>
      <c r="E110" s="83" t="e">
        <f t="shared" si="2"/>
        <v>#N/A</v>
      </c>
      <c r="F110" s="84"/>
      <c r="G110" s="84"/>
      <c r="H110" s="85"/>
      <c r="I110" s="82"/>
      <c r="J110" s="83">
        <f t="shared" si="3"/>
        <v>1</v>
      </c>
      <c r="K110" s="86">
        <f>IFERROR(E110/$H$7*J110*H110*IFERROR(VLOOKUP(Tabella1[[#This Row],[Tipo di Capacità]],PdR!$M$2:$N$4,2,FALSE),1),0)</f>
        <v>0</v>
      </c>
    </row>
    <row r="111" spans="1:11" x14ac:dyDescent="0.3">
      <c r="A111" s="82"/>
      <c r="B111" s="82"/>
      <c r="C111" s="82"/>
      <c r="D111" s="83" t="e">
        <f>VLOOKUP(A111,PdR!$A$2:$L$554,8,FALSE)</f>
        <v>#N/A</v>
      </c>
      <c r="E111" s="83" t="e">
        <f t="shared" si="2"/>
        <v>#N/A</v>
      </c>
      <c r="F111" s="84"/>
      <c r="G111" s="84"/>
      <c r="H111" s="85"/>
      <c r="I111" s="82"/>
      <c r="J111" s="83">
        <f t="shared" si="3"/>
        <v>1</v>
      </c>
      <c r="K111" s="86">
        <f>IFERROR(E111/$H$7*J111*H111*IFERROR(VLOOKUP(Tabella1[[#This Row],[Tipo di Capacità]],PdR!$M$2:$N$4,2,FALSE),1),0)</f>
        <v>0</v>
      </c>
    </row>
    <row r="112" spans="1:11" x14ac:dyDescent="0.3">
      <c r="A112" s="82"/>
      <c r="B112" s="82"/>
      <c r="C112" s="82"/>
      <c r="D112" s="83" t="e">
        <f>VLOOKUP(A112,PdR!$A$2:$L$554,8,FALSE)</f>
        <v>#N/A</v>
      </c>
      <c r="E112" s="83" t="e">
        <f t="shared" si="2"/>
        <v>#N/A</v>
      </c>
      <c r="F112" s="84"/>
      <c r="G112" s="84"/>
      <c r="H112" s="85"/>
      <c r="I112" s="82"/>
      <c r="J112" s="83">
        <f t="shared" si="3"/>
        <v>1</v>
      </c>
      <c r="K112" s="86">
        <f>IFERROR(E112/$H$7*J112*H112*IFERROR(VLOOKUP(Tabella1[[#This Row],[Tipo di Capacità]],PdR!$M$2:$N$4,2,FALSE),1),0)</f>
        <v>0</v>
      </c>
    </row>
    <row r="113" spans="1:11" x14ac:dyDescent="0.3">
      <c r="A113" s="82"/>
      <c r="B113" s="82"/>
      <c r="C113" s="82"/>
      <c r="D113" s="83" t="e">
        <f>VLOOKUP(A113,PdR!$A$2:$L$554,8,FALSE)</f>
        <v>#N/A</v>
      </c>
      <c r="E113" s="83" t="e">
        <f t="shared" si="2"/>
        <v>#N/A</v>
      </c>
      <c r="F113" s="84"/>
      <c r="G113" s="84"/>
      <c r="H113" s="85"/>
      <c r="I113" s="82"/>
      <c r="J113" s="83">
        <f t="shared" si="3"/>
        <v>1</v>
      </c>
      <c r="K113" s="86">
        <f>IFERROR(E113/$H$7*J113*H113*IFERROR(VLOOKUP(Tabella1[[#This Row],[Tipo di Capacità]],PdR!$M$2:$N$4,2,FALSE),1),0)</f>
        <v>0</v>
      </c>
    </row>
    <row r="114" spans="1:11" x14ac:dyDescent="0.3">
      <c r="A114" s="82"/>
      <c r="B114" s="82"/>
      <c r="C114" s="82"/>
      <c r="D114" s="83" t="e">
        <f>VLOOKUP(A114,PdR!$A$2:$L$554,8,FALSE)</f>
        <v>#N/A</v>
      </c>
      <c r="E114" s="83" t="e">
        <f t="shared" si="2"/>
        <v>#N/A</v>
      </c>
      <c r="F114" s="84"/>
      <c r="G114" s="84"/>
      <c r="H114" s="85"/>
      <c r="I114" s="82"/>
      <c r="J114" s="83">
        <f t="shared" si="3"/>
        <v>1</v>
      </c>
      <c r="K114" s="86">
        <f>IFERROR(E114/$H$7*J114*H114*IFERROR(VLOOKUP(Tabella1[[#This Row],[Tipo di Capacità]],PdR!$M$2:$N$4,2,FALSE),1),0)</f>
        <v>0</v>
      </c>
    </row>
    <row r="115" spans="1:11" x14ac:dyDescent="0.3">
      <c r="A115" s="82"/>
      <c r="B115" s="82"/>
      <c r="C115" s="82"/>
      <c r="D115" s="83" t="e">
        <f>VLOOKUP(A115,PdR!$A$2:$L$554,8,FALSE)</f>
        <v>#N/A</v>
      </c>
      <c r="E115" s="83" t="e">
        <f t="shared" si="2"/>
        <v>#N/A</v>
      </c>
      <c r="F115" s="84"/>
      <c r="G115" s="84"/>
      <c r="H115" s="85"/>
      <c r="I115" s="82"/>
      <c r="J115" s="83">
        <f t="shared" si="3"/>
        <v>1</v>
      </c>
      <c r="K115" s="86">
        <f>IFERROR(E115/$H$7*J115*H115*IFERROR(VLOOKUP(Tabella1[[#This Row],[Tipo di Capacità]],PdR!$M$2:$N$4,2,FALSE),1),0)</f>
        <v>0</v>
      </c>
    </row>
    <row r="116" spans="1:11" x14ac:dyDescent="0.3">
      <c r="A116" s="82"/>
      <c r="B116" s="82"/>
      <c r="C116" s="82"/>
      <c r="D116" s="83" t="e">
        <f>VLOOKUP(A116,PdR!$A$2:$L$554,8,FALSE)</f>
        <v>#N/A</v>
      </c>
      <c r="E116" s="83" t="e">
        <f t="shared" si="2"/>
        <v>#N/A</v>
      </c>
      <c r="F116" s="84"/>
      <c r="G116" s="84"/>
      <c r="H116" s="85"/>
      <c r="I116" s="82"/>
      <c r="J116" s="83">
        <f t="shared" si="3"/>
        <v>1</v>
      </c>
      <c r="K116" s="86">
        <f>IFERROR(E116/$H$7*J116*H116*IFERROR(VLOOKUP(Tabella1[[#This Row],[Tipo di Capacità]],PdR!$M$2:$N$4,2,FALSE),1),0)</f>
        <v>0</v>
      </c>
    </row>
    <row r="117" spans="1:11" x14ac:dyDescent="0.3">
      <c r="A117" s="82"/>
      <c r="B117" s="82"/>
      <c r="C117" s="82"/>
      <c r="D117" s="83" t="e">
        <f>VLOOKUP(A117,PdR!$A$2:$L$554,8,FALSE)</f>
        <v>#N/A</v>
      </c>
      <c r="E117" s="83" t="e">
        <f t="shared" si="2"/>
        <v>#N/A</v>
      </c>
      <c r="F117" s="84"/>
      <c r="G117" s="84"/>
      <c r="H117" s="85"/>
      <c r="I117" s="82"/>
      <c r="J117" s="83">
        <f t="shared" si="3"/>
        <v>1</v>
      </c>
      <c r="K117" s="86">
        <f>IFERROR(E117/$H$7*J117*H117*IFERROR(VLOOKUP(Tabella1[[#This Row],[Tipo di Capacità]],PdR!$M$2:$N$4,2,FALSE),1),0)</f>
        <v>0</v>
      </c>
    </row>
    <row r="118" spans="1:11" x14ac:dyDescent="0.3">
      <c r="A118" s="82"/>
      <c r="B118" s="82"/>
      <c r="C118" s="82"/>
      <c r="D118" s="83" t="e">
        <f>VLOOKUP(A118,PdR!$A$2:$L$554,8,FALSE)</f>
        <v>#N/A</v>
      </c>
      <c r="E118" s="83" t="e">
        <f t="shared" si="2"/>
        <v>#N/A</v>
      </c>
      <c r="F118" s="84"/>
      <c r="G118" s="84"/>
      <c r="H118" s="85"/>
      <c r="I118" s="82"/>
      <c r="J118" s="83">
        <f t="shared" si="3"/>
        <v>1</v>
      </c>
      <c r="K118" s="86">
        <f>IFERROR(E118/$H$7*J118*H118*IFERROR(VLOOKUP(Tabella1[[#This Row],[Tipo di Capacità]],PdR!$M$2:$N$4,2,FALSE),1),0)</f>
        <v>0</v>
      </c>
    </row>
    <row r="119" spans="1:11" x14ac:dyDescent="0.3">
      <c r="A119" s="82"/>
      <c r="B119" s="82"/>
      <c r="C119" s="82"/>
      <c r="D119" s="83" t="e">
        <f>VLOOKUP(A119,PdR!$A$2:$L$554,8,FALSE)</f>
        <v>#N/A</v>
      </c>
      <c r="E119" s="83" t="e">
        <f t="shared" si="2"/>
        <v>#N/A</v>
      </c>
      <c r="F119" s="84"/>
      <c r="G119" s="84"/>
      <c r="H119" s="85"/>
      <c r="I119" s="82"/>
      <c r="J119" s="83">
        <f t="shared" si="3"/>
        <v>1</v>
      </c>
      <c r="K119" s="86">
        <f>IFERROR(E119/$H$7*J119*H119*IFERROR(VLOOKUP(Tabella1[[#This Row],[Tipo di Capacità]],PdR!$M$2:$N$4,2,FALSE),1),0)</f>
        <v>0</v>
      </c>
    </row>
    <row r="120" spans="1:11" x14ac:dyDescent="0.3">
      <c r="A120" s="82"/>
      <c r="B120" s="82"/>
      <c r="C120" s="82"/>
      <c r="D120" s="83" t="e">
        <f>VLOOKUP(A120,PdR!$A$2:$L$554,8,FALSE)</f>
        <v>#N/A</v>
      </c>
      <c r="E120" s="83" t="e">
        <f t="shared" si="2"/>
        <v>#N/A</v>
      </c>
      <c r="F120" s="84"/>
      <c r="G120" s="84"/>
      <c r="H120" s="85"/>
      <c r="I120" s="82"/>
      <c r="J120" s="83">
        <f t="shared" si="3"/>
        <v>1</v>
      </c>
      <c r="K120" s="86">
        <f>IFERROR(E120/$H$7*J120*H120*IFERROR(VLOOKUP(Tabella1[[#This Row],[Tipo di Capacità]],PdR!$M$2:$N$4,2,FALSE),1),0)</f>
        <v>0</v>
      </c>
    </row>
    <row r="121" spans="1:11" x14ac:dyDescent="0.3">
      <c r="A121" s="82"/>
      <c r="B121" s="82"/>
      <c r="C121" s="82"/>
      <c r="D121" s="83" t="e">
        <f>VLOOKUP(A121,PdR!$A$2:$L$554,8,FALSE)</f>
        <v>#N/A</v>
      </c>
      <c r="E121" s="83" t="e">
        <f t="shared" si="2"/>
        <v>#N/A</v>
      </c>
      <c r="F121" s="84"/>
      <c r="G121" s="84"/>
      <c r="H121" s="85"/>
      <c r="I121" s="82"/>
      <c r="J121" s="83">
        <f t="shared" si="3"/>
        <v>1</v>
      </c>
      <c r="K121" s="86">
        <f>IFERROR(E121/$H$7*J121*H121*IFERROR(VLOOKUP(Tabella1[[#This Row],[Tipo di Capacità]],PdR!$M$2:$N$4,2,FALSE),1),0)</f>
        <v>0</v>
      </c>
    </row>
    <row r="122" spans="1:11" x14ac:dyDescent="0.3">
      <c r="A122" s="82"/>
      <c r="B122" s="82"/>
      <c r="C122" s="82"/>
      <c r="D122" s="83" t="e">
        <f>VLOOKUP(A122,PdR!$A$2:$L$554,8,FALSE)</f>
        <v>#N/A</v>
      </c>
      <c r="E122" s="83" t="e">
        <f t="shared" si="2"/>
        <v>#N/A</v>
      </c>
      <c r="F122" s="84"/>
      <c r="G122" s="84"/>
      <c r="H122" s="85"/>
      <c r="I122" s="82"/>
      <c r="J122" s="83">
        <f t="shared" si="3"/>
        <v>1</v>
      </c>
      <c r="K122" s="86">
        <f>IFERROR(E122/$H$7*J122*H122*IFERROR(VLOOKUP(Tabella1[[#This Row],[Tipo di Capacità]],PdR!$M$2:$N$4,2,FALSE),1),0)</f>
        <v>0</v>
      </c>
    </row>
    <row r="123" spans="1:11" x14ac:dyDescent="0.3">
      <c r="A123" s="82"/>
      <c r="B123" s="82"/>
      <c r="C123" s="82"/>
      <c r="D123" s="83" t="e">
        <f>VLOOKUP(A123,PdR!$A$2:$L$554,8,FALSE)</f>
        <v>#N/A</v>
      </c>
      <c r="E123" s="83" t="e">
        <f t="shared" si="2"/>
        <v>#N/A</v>
      </c>
      <c r="F123" s="84"/>
      <c r="G123" s="84"/>
      <c r="H123" s="85"/>
      <c r="I123" s="82"/>
      <c r="J123" s="83">
        <f t="shared" si="3"/>
        <v>1</v>
      </c>
      <c r="K123" s="86">
        <f>IFERROR(E123/$H$7*J123*H123*IFERROR(VLOOKUP(Tabella1[[#This Row],[Tipo di Capacità]],PdR!$M$2:$N$4,2,FALSE),1),0)</f>
        <v>0</v>
      </c>
    </row>
    <row r="124" spans="1:11" x14ac:dyDescent="0.3">
      <c r="A124" s="82"/>
      <c r="B124" s="82"/>
      <c r="C124" s="82"/>
      <c r="D124" s="83" t="e">
        <f>VLOOKUP(A124,PdR!$A$2:$L$554,8,FALSE)</f>
        <v>#N/A</v>
      </c>
      <c r="E124" s="83" t="e">
        <f t="shared" si="2"/>
        <v>#N/A</v>
      </c>
      <c r="F124" s="84"/>
      <c r="G124" s="84"/>
      <c r="H124" s="85"/>
      <c r="I124" s="82"/>
      <c r="J124" s="83">
        <f t="shared" si="3"/>
        <v>1</v>
      </c>
      <c r="K124" s="86">
        <f>IFERROR(E124/$H$7*J124*H124*IFERROR(VLOOKUP(Tabella1[[#This Row],[Tipo di Capacità]],PdR!$M$2:$N$4,2,FALSE),1),0)</f>
        <v>0</v>
      </c>
    </row>
    <row r="125" spans="1:11" x14ac:dyDescent="0.3">
      <c r="A125" s="82"/>
      <c r="B125" s="82"/>
      <c r="C125" s="82"/>
      <c r="D125" s="83" t="e">
        <f>VLOOKUP(A125,PdR!$A$2:$L$554,8,FALSE)</f>
        <v>#N/A</v>
      </c>
      <c r="E125" s="83" t="e">
        <f t="shared" si="2"/>
        <v>#N/A</v>
      </c>
      <c r="F125" s="84"/>
      <c r="G125" s="84"/>
      <c r="H125" s="85"/>
      <c r="I125" s="82"/>
      <c r="J125" s="83">
        <f t="shared" si="3"/>
        <v>1</v>
      </c>
      <c r="K125" s="86">
        <f>IFERROR(E125/$H$7*J125*H125*IFERROR(VLOOKUP(Tabella1[[#This Row],[Tipo di Capacità]],PdR!$M$2:$N$4,2,FALSE),1),0)</f>
        <v>0</v>
      </c>
    </row>
    <row r="126" spans="1:11" x14ac:dyDescent="0.3">
      <c r="A126" s="82"/>
      <c r="B126" s="82"/>
      <c r="C126" s="82"/>
      <c r="D126" s="83" t="e">
        <f>VLOOKUP(A126,PdR!$A$2:$L$554,8,FALSE)</f>
        <v>#N/A</v>
      </c>
      <c r="E126" s="83" t="e">
        <f t="shared" si="2"/>
        <v>#N/A</v>
      </c>
      <c r="F126" s="84"/>
      <c r="G126" s="84"/>
      <c r="H126" s="85"/>
      <c r="I126" s="82"/>
      <c r="J126" s="83">
        <f t="shared" si="3"/>
        <v>1</v>
      </c>
      <c r="K126" s="86">
        <f>IFERROR(E126/$H$7*J126*H126*IFERROR(VLOOKUP(Tabella1[[#This Row],[Tipo di Capacità]],PdR!$M$2:$N$4,2,FALSE),1),0)</f>
        <v>0</v>
      </c>
    </row>
    <row r="127" spans="1:11" x14ac:dyDescent="0.3">
      <c r="A127" s="82"/>
      <c r="B127" s="82"/>
      <c r="C127" s="82"/>
      <c r="D127" s="83" t="e">
        <f>VLOOKUP(A127,PdR!$A$2:$L$554,8,FALSE)</f>
        <v>#N/A</v>
      </c>
      <c r="E127" s="83" t="e">
        <f t="shared" si="2"/>
        <v>#N/A</v>
      </c>
      <c r="F127" s="84"/>
      <c r="G127" s="84"/>
      <c r="H127" s="85"/>
      <c r="I127" s="82"/>
      <c r="J127" s="83">
        <f t="shared" si="3"/>
        <v>1</v>
      </c>
      <c r="K127" s="86">
        <f>IFERROR(E127/$H$7*J127*H127*IFERROR(VLOOKUP(Tabella1[[#This Row],[Tipo di Capacità]],PdR!$M$2:$N$4,2,FALSE),1),0)</f>
        <v>0</v>
      </c>
    </row>
    <row r="128" spans="1:11" x14ac:dyDescent="0.3">
      <c r="A128" s="82"/>
      <c r="B128" s="82"/>
      <c r="C128" s="82"/>
      <c r="D128" s="83" t="e">
        <f>VLOOKUP(A128,PdR!$A$2:$L$554,8,FALSE)</f>
        <v>#N/A</v>
      </c>
      <c r="E128" s="83" t="e">
        <f t="shared" si="2"/>
        <v>#N/A</v>
      </c>
      <c r="F128" s="84"/>
      <c r="G128" s="84"/>
      <c r="H128" s="85"/>
      <c r="I128" s="82"/>
      <c r="J128" s="83">
        <f t="shared" si="3"/>
        <v>1</v>
      </c>
      <c r="K128" s="86">
        <f>IFERROR(E128/$H$7*J128*H128*IFERROR(VLOOKUP(Tabella1[[#This Row],[Tipo di Capacità]],PdR!$M$2:$N$4,2,FALSE),1),0)</f>
        <v>0</v>
      </c>
    </row>
    <row r="129" spans="1:11" x14ac:dyDescent="0.3">
      <c r="A129" s="82"/>
      <c r="B129" s="82"/>
      <c r="C129" s="82"/>
      <c r="D129" s="83" t="e">
        <f>VLOOKUP(A129,PdR!$A$2:$L$554,8,FALSE)</f>
        <v>#N/A</v>
      </c>
      <c r="E129" s="83" t="e">
        <f t="shared" si="2"/>
        <v>#N/A</v>
      </c>
      <c r="F129" s="84"/>
      <c r="G129" s="84"/>
      <c r="H129" s="85"/>
      <c r="I129" s="82"/>
      <c r="J129" s="83">
        <f t="shared" si="3"/>
        <v>1</v>
      </c>
      <c r="K129" s="86">
        <f>IFERROR(E129/$H$7*J129*H129*IFERROR(VLOOKUP(Tabella1[[#This Row],[Tipo di Capacità]],PdR!$M$2:$N$4,2,FALSE),1),0)</f>
        <v>0</v>
      </c>
    </row>
    <row r="130" spans="1:11" x14ac:dyDescent="0.3">
      <c r="A130" s="82"/>
      <c r="B130" s="82"/>
      <c r="C130" s="82"/>
      <c r="D130" s="83" t="e">
        <f>VLOOKUP(A130,PdR!$A$2:$L$554,8,FALSE)</f>
        <v>#N/A</v>
      </c>
      <c r="E130" s="83" t="e">
        <f t="shared" si="2"/>
        <v>#N/A</v>
      </c>
      <c r="F130" s="84"/>
      <c r="G130" s="84"/>
      <c r="H130" s="85"/>
      <c r="I130" s="82"/>
      <c r="J130" s="83">
        <f t="shared" si="3"/>
        <v>1</v>
      </c>
      <c r="K130" s="86">
        <f>IFERROR(E130/$H$7*J130*H130*IFERROR(VLOOKUP(Tabella1[[#This Row],[Tipo di Capacità]],PdR!$M$2:$N$4,2,FALSE),1),0)</f>
        <v>0</v>
      </c>
    </row>
    <row r="131" spans="1:11" x14ac:dyDescent="0.3">
      <c r="A131" s="82"/>
      <c r="B131" s="82"/>
      <c r="C131" s="82"/>
      <c r="D131" s="83" t="e">
        <f>VLOOKUP(A131,PdR!$A$2:$L$554,8,FALSE)</f>
        <v>#N/A</v>
      </c>
      <c r="E131" s="83" t="e">
        <f t="shared" si="2"/>
        <v>#N/A</v>
      </c>
      <c r="F131" s="84"/>
      <c r="G131" s="84"/>
      <c r="H131" s="85"/>
      <c r="I131" s="82"/>
      <c r="J131" s="83">
        <f t="shared" si="3"/>
        <v>1</v>
      </c>
      <c r="K131" s="86">
        <f>IFERROR(E131/$H$7*J131*H131*IFERROR(VLOOKUP(Tabella1[[#This Row],[Tipo di Capacità]],PdR!$M$2:$N$4,2,FALSE),1),0)</f>
        <v>0</v>
      </c>
    </row>
    <row r="132" spans="1:11" x14ac:dyDescent="0.3">
      <c r="A132" s="82"/>
      <c r="B132" s="82"/>
      <c r="C132" s="82"/>
      <c r="D132" s="83" t="e">
        <f>VLOOKUP(A132,PdR!$A$2:$L$554,8,FALSE)</f>
        <v>#N/A</v>
      </c>
      <c r="E132" s="83" t="e">
        <f t="shared" si="2"/>
        <v>#N/A</v>
      </c>
      <c r="F132" s="84"/>
      <c r="G132" s="84"/>
      <c r="H132" s="85"/>
      <c r="I132" s="82"/>
      <c r="J132" s="83">
        <f t="shared" si="3"/>
        <v>1</v>
      </c>
      <c r="K132" s="86">
        <f>IFERROR(E132/$H$7*J132*H132*IFERROR(VLOOKUP(Tabella1[[#This Row],[Tipo di Capacità]],PdR!$M$2:$N$4,2,FALSE),1),0)</f>
        <v>0</v>
      </c>
    </row>
    <row r="133" spans="1:11" x14ac:dyDescent="0.3">
      <c r="A133" s="82"/>
      <c r="B133" s="82"/>
      <c r="C133" s="82"/>
      <c r="D133" s="83" t="e">
        <f>VLOOKUP(A133,PdR!$A$2:$L$554,8,FALSE)</f>
        <v>#N/A</v>
      </c>
      <c r="E133" s="83" t="e">
        <f t="shared" si="2"/>
        <v>#N/A</v>
      </c>
      <c r="F133" s="84"/>
      <c r="G133" s="84"/>
      <c r="H133" s="85"/>
      <c r="I133" s="82"/>
      <c r="J133" s="83">
        <f t="shared" si="3"/>
        <v>1</v>
      </c>
      <c r="K133" s="86">
        <f>IFERROR(E133/$H$7*J133*H133*IFERROR(VLOOKUP(Tabella1[[#This Row],[Tipo di Capacità]],PdR!$M$2:$N$4,2,FALSE),1),0)</f>
        <v>0</v>
      </c>
    </row>
    <row r="134" spans="1:11" x14ac:dyDescent="0.3">
      <c r="A134" s="82"/>
      <c r="B134" s="82"/>
      <c r="C134" s="82"/>
      <c r="D134" s="83" t="e">
        <f>VLOOKUP(A134,PdR!$A$2:$L$554,8,FALSE)</f>
        <v>#N/A</v>
      </c>
      <c r="E134" s="83" t="e">
        <f t="shared" si="2"/>
        <v>#N/A</v>
      </c>
      <c r="F134" s="84"/>
      <c r="G134" s="84"/>
      <c r="H134" s="85"/>
      <c r="I134" s="82"/>
      <c r="J134" s="83">
        <f t="shared" si="3"/>
        <v>1</v>
      </c>
      <c r="K134" s="86">
        <f>IFERROR(E134/$H$7*J134*H134*IFERROR(VLOOKUP(Tabella1[[#This Row],[Tipo di Capacità]],PdR!$M$2:$N$4,2,FALSE),1),0)</f>
        <v>0</v>
      </c>
    </row>
    <row r="135" spans="1:11" x14ac:dyDescent="0.3">
      <c r="A135" s="82"/>
      <c r="B135" s="82"/>
      <c r="C135" s="82"/>
      <c r="D135" s="83" t="e">
        <f>VLOOKUP(A135,PdR!$A$2:$L$554,8,FALSE)</f>
        <v>#N/A</v>
      </c>
      <c r="E135" s="83" t="e">
        <f t="shared" si="2"/>
        <v>#N/A</v>
      </c>
      <c r="F135" s="84"/>
      <c r="G135" s="84"/>
      <c r="H135" s="85"/>
      <c r="I135" s="82"/>
      <c r="J135" s="83">
        <f t="shared" si="3"/>
        <v>1</v>
      </c>
      <c r="K135" s="86">
        <f>IFERROR(E135/$H$7*J135*H135*IFERROR(VLOOKUP(Tabella1[[#This Row],[Tipo di Capacità]],PdR!$M$2:$N$4,2,FALSE),1),0)</f>
        <v>0</v>
      </c>
    </row>
    <row r="136" spans="1:11" x14ac:dyDescent="0.3">
      <c r="A136" s="82"/>
      <c r="B136" s="82"/>
      <c r="C136" s="82"/>
      <c r="D136" s="83" t="e">
        <f>VLOOKUP(A136,PdR!$A$2:$L$554,8,FALSE)</f>
        <v>#N/A</v>
      </c>
      <c r="E136" s="83" t="e">
        <f t="shared" si="2"/>
        <v>#N/A</v>
      </c>
      <c r="F136" s="84"/>
      <c r="G136" s="84"/>
      <c r="H136" s="85"/>
      <c r="I136" s="82"/>
      <c r="J136" s="83">
        <f t="shared" si="3"/>
        <v>1</v>
      </c>
      <c r="K136" s="86">
        <f>IFERROR(E136/$H$7*J136*H136*IFERROR(VLOOKUP(Tabella1[[#This Row],[Tipo di Capacità]],PdR!$M$2:$N$4,2,FALSE),1),0)</f>
        <v>0</v>
      </c>
    </row>
    <row r="137" spans="1:11" x14ac:dyDescent="0.3">
      <c r="A137" s="82"/>
      <c r="B137" s="82"/>
      <c r="C137" s="82"/>
      <c r="D137" s="83" t="e">
        <f>VLOOKUP(A137,PdR!$A$2:$L$554,8,FALSE)</f>
        <v>#N/A</v>
      </c>
      <c r="E137" s="83" t="e">
        <f t="shared" si="2"/>
        <v>#N/A</v>
      </c>
      <c r="F137" s="84"/>
      <c r="G137" s="84"/>
      <c r="H137" s="85"/>
      <c r="I137" s="82"/>
      <c r="J137" s="83">
        <f t="shared" si="3"/>
        <v>1</v>
      </c>
      <c r="K137" s="86">
        <f>IFERROR(E137/$H$7*J137*H137*IFERROR(VLOOKUP(Tabella1[[#This Row],[Tipo di Capacità]],PdR!$M$2:$N$4,2,FALSE),1),0)</f>
        <v>0</v>
      </c>
    </row>
    <row r="138" spans="1:11" x14ac:dyDescent="0.3">
      <c r="A138" s="82"/>
      <c r="B138" s="82"/>
      <c r="C138" s="82"/>
      <c r="D138" s="83" t="e">
        <f>VLOOKUP(A138,PdR!$A$2:$L$554,8,FALSE)</f>
        <v>#N/A</v>
      </c>
      <c r="E138" s="83" t="e">
        <f t="shared" si="2"/>
        <v>#N/A</v>
      </c>
      <c r="F138" s="84"/>
      <c r="G138" s="84"/>
      <c r="H138" s="85"/>
      <c r="I138" s="82"/>
      <c r="J138" s="83">
        <f t="shared" si="3"/>
        <v>1</v>
      </c>
      <c r="K138" s="86">
        <f>IFERROR(E138/$H$7*J138*H138*IFERROR(VLOOKUP(Tabella1[[#This Row],[Tipo di Capacità]],PdR!$M$2:$N$4,2,FALSE),1),0)</f>
        <v>0</v>
      </c>
    </row>
    <row r="139" spans="1:11" x14ac:dyDescent="0.3">
      <c r="A139" s="82"/>
      <c r="B139" s="82"/>
      <c r="C139" s="82"/>
      <c r="D139" s="83" t="e">
        <f>VLOOKUP(A139,PdR!$A$2:$L$554,8,FALSE)</f>
        <v>#N/A</v>
      </c>
      <c r="E139" s="83" t="e">
        <f t="shared" si="2"/>
        <v>#N/A</v>
      </c>
      <c r="F139" s="84"/>
      <c r="G139" s="84"/>
      <c r="H139" s="85"/>
      <c r="I139" s="82"/>
      <c r="J139" s="83">
        <f t="shared" si="3"/>
        <v>1</v>
      </c>
      <c r="K139" s="86">
        <f>IFERROR(E139/$H$7*J139*H139*IFERROR(VLOOKUP(Tabella1[[#This Row],[Tipo di Capacità]],PdR!$M$2:$N$4,2,FALSE),1),0)</f>
        <v>0</v>
      </c>
    </row>
    <row r="140" spans="1:11" x14ac:dyDescent="0.3">
      <c r="A140" s="82"/>
      <c r="B140" s="82"/>
      <c r="C140" s="82"/>
      <c r="D140" s="83" t="e">
        <f>VLOOKUP(A140,PdR!$A$2:$L$554,8,FALSE)</f>
        <v>#N/A</v>
      </c>
      <c r="E140" s="83" t="e">
        <f t="shared" si="2"/>
        <v>#N/A</v>
      </c>
      <c r="F140" s="84"/>
      <c r="G140" s="84"/>
      <c r="H140" s="85"/>
      <c r="I140" s="82"/>
      <c r="J140" s="83">
        <f t="shared" si="3"/>
        <v>1</v>
      </c>
      <c r="K140" s="86">
        <f>IFERROR(E140/$H$7*J140*H140*IFERROR(VLOOKUP(Tabella1[[#This Row],[Tipo di Capacità]],PdR!$M$2:$N$4,2,FALSE),1),0)</f>
        <v>0</v>
      </c>
    </row>
    <row r="141" spans="1:11" x14ac:dyDescent="0.3">
      <c r="A141" s="82"/>
      <c r="B141" s="82"/>
      <c r="C141" s="82"/>
      <c r="D141" s="83" t="e">
        <f>VLOOKUP(A141,PdR!$A$2:$L$554,8,FALSE)</f>
        <v>#N/A</v>
      </c>
      <c r="E141" s="83" t="e">
        <f t="shared" si="2"/>
        <v>#N/A</v>
      </c>
      <c r="F141" s="84"/>
      <c r="G141" s="84"/>
      <c r="H141" s="85"/>
      <c r="I141" s="82"/>
      <c r="J141" s="83">
        <f t="shared" si="3"/>
        <v>1</v>
      </c>
      <c r="K141" s="86">
        <f>IFERROR(E141/$H$7*J141*H141*IFERROR(VLOOKUP(Tabella1[[#This Row],[Tipo di Capacità]],PdR!$M$2:$N$4,2,FALSE),1),0)</f>
        <v>0</v>
      </c>
    </row>
    <row r="142" spans="1:11" x14ac:dyDescent="0.3">
      <c r="A142" s="82"/>
      <c r="B142" s="82"/>
      <c r="C142" s="82"/>
      <c r="D142" s="83" t="e">
        <f>VLOOKUP(A142,PdR!$A$2:$L$554,8,FALSE)</f>
        <v>#N/A</v>
      </c>
      <c r="E142" s="83" t="e">
        <f t="shared" si="2"/>
        <v>#N/A</v>
      </c>
      <c r="F142" s="84"/>
      <c r="G142" s="84"/>
      <c r="H142" s="85"/>
      <c r="I142" s="82"/>
      <c r="J142" s="83">
        <f t="shared" si="3"/>
        <v>1</v>
      </c>
      <c r="K142" s="86">
        <f>IFERROR(E142/$H$7*J142*H142*IFERROR(VLOOKUP(Tabella1[[#This Row],[Tipo di Capacità]],PdR!$M$2:$N$4,2,FALSE),1),0)</f>
        <v>0</v>
      </c>
    </row>
    <row r="143" spans="1:11" x14ac:dyDescent="0.3">
      <c r="A143" s="82"/>
      <c r="B143" s="82"/>
      <c r="C143" s="82"/>
      <c r="D143" s="83" t="e">
        <f>VLOOKUP(A143,PdR!$A$2:$L$554,8,FALSE)</f>
        <v>#N/A</v>
      </c>
      <c r="E143" s="83" t="e">
        <f t="shared" si="2"/>
        <v>#N/A</v>
      </c>
      <c r="F143" s="84"/>
      <c r="G143" s="84"/>
      <c r="H143" s="85"/>
      <c r="I143" s="82"/>
      <c r="J143" s="83">
        <f t="shared" si="3"/>
        <v>1</v>
      </c>
      <c r="K143" s="86">
        <f>IFERROR(E143/$H$7*J143*H143*IFERROR(VLOOKUP(Tabella1[[#This Row],[Tipo di Capacità]],PdR!$M$2:$N$4,2,FALSE),1),0)</f>
        <v>0</v>
      </c>
    </row>
    <row r="144" spans="1:11" x14ac:dyDescent="0.3">
      <c r="A144" s="82"/>
      <c r="B144" s="82"/>
      <c r="C144" s="82"/>
      <c r="D144" s="83" t="e">
        <f>VLOOKUP(A144,PdR!$A$2:$L$554,8,FALSE)</f>
        <v>#N/A</v>
      </c>
      <c r="E144" s="83" t="e">
        <f t="shared" ref="E144:E207" si="4">IF(D144&lt;15,$E$8,$E$9)</f>
        <v>#N/A</v>
      </c>
      <c r="F144" s="84"/>
      <c r="G144" s="84"/>
      <c r="H144" s="85"/>
      <c r="I144" s="82"/>
      <c r="J144" s="83">
        <f t="shared" ref="J144:J207" si="5">G144-F144+1</f>
        <v>1</v>
      </c>
      <c r="K144" s="86">
        <f>IFERROR(E144/$H$7*J144*H144*IFERROR(VLOOKUP(Tabella1[[#This Row],[Tipo di Capacità]],PdR!$M$2:$N$4,2,FALSE),1),0)</f>
        <v>0</v>
      </c>
    </row>
    <row r="145" spans="1:11" x14ac:dyDescent="0.3">
      <c r="A145" s="82"/>
      <c r="B145" s="82"/>
      <c r="C145" s="82"/>
      <c r="D145" s="83" t="e">
        <f>VLOOKUP(A145,PdR!$A$2:$L$554,8,FALSE)</f>
        <v>#N/A</v>
      </c>
      <c r="E145" s="83" t="e">
        <f t="shared" si="4"/>
        <v>#N/A</v>
      </c>
      <c r="F145" s="84"/>
      <c r="G145" s="84"/>
      <c r="H145" s="85"/>
      <c r="I145" s="82"/>
      <c r="J145" s="83">
        <f t="shared" si="5"/>
        <v>1</v>
      </c>
      <c r="K145" s="86">
        <f>IFERROR(E145/$H$7*J145*H145*IFERROR(VLOOKUP(Tabella1[[#This Row],[Tipo di Capacità]],PdR!$M$2:$N$4,2,FALSE),1),0)</f>
        <v>0</v>
      </c>
    </row>
    <row r="146" spans="1:11" x14ac:dyDescent="0.3">
      <c r="A146" s="82"/>
      <c r="B146" s="82"/>
      <c r="C146" s="82"/>
      <c r="D146" s="83" t="e">
        <f>VLOOKUP(A146,PdR!$A$2:$L$554,8,FALSE)</f>
        <v>#N/A</v>
      </c>
      <c r="E146" s="83" t="e">
        <f t="shared" si="4"/>
        <v>#N/A</v>
      </c>
      <c r="F146" s="84"/>
      <c r="G146" s="84"/>
      <c r="H146" s="85"/>
      <c r="I146" s="82"/>
      <c r="J146" s="83">
        <f t="shared" si="5"/>
        <v>1</v>
      </c>
      <c r="K146" s="86">
        <f>IFERROR(E146/$H$7*J146*H146*IFERROR(VLOOKUP(Tabella1[[#This Row],[Tipo di Capacità]],PdR!$M$2:$N$4,2,FALSE),1),0)</f>
        <v>0</v>
      </c>
    </row>
    <row r="147" spans="1:11" x14ac:dyDescent="0.3">
      <c r="A147" s="82"/>
      <c r="B147" s="82"/>
      <c r="C147" s="82"/>
      <c r="D147" s="83" t="e">
        <f>VLOOKUP(A147,PdR!$A$2:$L$554,8,FALSE)</f>
        <v>#N/A</v>
      </c>
      <c r="E147" s="83" t="e">
        <f t="shared" si="4"/>
        <v>#N/A</v>
      </c>
      <c r="F147" s="84"/>
      <c r="G147" s="84"/>
      <c r="H147" s="85"/>
      <c r="I147" s="82"/>
      <c r="J147" s="83">
        <f t="shared" si="5"/>
        <v>1</v>
      </c>
      <c r="K147" s="86">
        <f>IFERROR(E147/$H$7*J147*H147*IFERROR(VLOOKUP(Tabella1[[#This Row],[Tipo di Capacità]],PdR!$M$2:$N$4,2,FALSE),1),0)</f>
        <v>0</v>
      </c>
    </row>
    <row r="148" spans="1:11" x14ac:dyDescent="0.3">
      <c r="A148" s="82"/>
      <c r="B148" s="82"/>
      <c r="C148" s="82"/>
      <c r="D148" s="83" t="e">
        <f>VLOOKUP(A148,PdR!$A$2:$L$554,8,FALSE)</f>
        <v>#N/A</v>
      </c>
      <c r="E148" s="83" t="e">
        <f t="shared" si="4"/>
        <v>#N/A</v>
      </c>
      <c r="F148" s="84"/>
      <c r="G148" s="84"/>
      <c r="H148" s="85"/>
      <c r="I148" s="82"/>
      <c r="J148" s="83">
        <f t="shared" si="5"/>
        <v>1</v>
      </c>
      <c r="K148" s="86">
        <f>IFERROR(E148/$H$7*J148*H148*IFERROR(VLOOKUP(Tabella1[[#This Row],[Tipo di Capacità]],PdR!$M$2:$N$4,2,FALSE),1),0)</f>
        <v>0</v>
      </c>
    </row>
    <row r="149" spans="1:11" x14ac:dyDescent="0.3">
      <c r="A149" s="82"/>
      <c r="B149" s="82"/>
      <c r="C149" s="82"/>
      <c r="D149" s="83" t="e">
        <f>VLOOKUP(A149,PdR!$A$2:$L$554,8,FALSE)</f>
        <v>#N/A</v>
      </c>
      <c r="E149" s="83" t="e">
        <f t="shared" si="4"/>
        <v>#N/A</v>
      </c>
      <c r="F149" s="84"/>
      <c r="G149" s="84"/>
      <c r="H149" s="85"/>
      <c r="I149" s="82"/>
      <c r="J149" s="83">
        <f t="shared" si="5"/>
        <v>1</v>
      </c>
      <c r="K149" s="86">
        <f>IFERROR(E149/$H$7*J149*H149*IFERROR(VLOOKUP(Tabella1[[#This Row],[Tipo di Capacità]],PdR!$M$2:$N$4,2,FALSE),1),0)</f>
        <v>0</v>
      </c>
    </row>
    <row r="150" spans="1:11" x14ac:dyDescent="0.3">
      <c r="A150" s="82"/>
      <c r="B150" s="82"/>
      <c r="C150" s="82"/>
      <c r="D150" s="83" t="e">
        <f>VLOOKUP(A150,PdR!$A$2:$L$554,8,FALSE)</f>
        <v>#N/A</v>
      </c>
      <c r="E150" s="83" t="e">
        <f t="shared" si="4"/>
        <v>#N/A</v>
      </c>
      <c r="F150" s="84"/>
      <c r="G150" s="84"/>
      <c r="H150" s="85"/>
      <c r="I150" s="82"/>
      <c r="J150" s="83">
        <f t="shared" si="5"/>
        <v>1</v>
      </c>
      <c r="K150" s="86">
        <f>IFERROR(E150/$H$7*J150*H150*IFERROR(VLOOKUP(Tabella1[[#This Row],[Tipo di Capacità]],PdR!$M$2:$N$4,2,FALSE),1),0)</f>
        <v>0</v>
      </c>
    </row>
    <row r="151" spans="1:11" x14ac:dyDescent="0.3">
      <c r="A151" s="82"/>
      <c r="B151" s="82"/>
      <c r="C151" s="82"/>
      <c r="D151" s="83" t="e">
        <f>VLOOKUP(A151,PdR!$A$2:$L$554,8,FALSE)</f>
        <v>#N/A</v>
      </c>
      <c r="E151" s="83" t="e">
        <f t="shared" si="4"/>
        <v>#N/A</v>
      </c>
      <c r="F151" s="84"/>
      <c r="G151" s="84"/>
      <c r="H151" s="85"/>
      <c r="I151" s="82"/>
      <c r="J151" s="83">
        <f t="shared" si="5"/>
        <v>1</v>
      </c>
      <c r="K151" s="86">
        <f>IFERROR(E151/$H$7*J151*H151*IFERROR(VLOOKUP(Tabella1[[#This Row],[Tipo di Capacità]],PdR!$M$2:$N$4,2,FALSE),1),0)</f>
        <v>0</v>
      </c>
    </row>
    <row r="152" spans="1:11" x14ac:dyDescent="0.3">
      <c r="A152" s="82"/>
      <c r="B152" s="82"/>
      <c r="C152" s="82"/>
      <c r="D152" s="83" t="e">
        <f>VLOOKUP(A152,PdR!$A$2:$L$554,8,FALSE)</f>
        <v>#N/A</v>
      </c>
      <c r="E152" s="83" t="e">
        <f t="shared" si="4"/>
        <v>#N/A</v>
      </c>
      <c r="F152" s="84"/>
      <c r="G152" s="84"/>
      <c r="H152" s="85"/>
      <c r="I152" s="82"/>
      <c r="J152" s="83">
        <f t="shared" si="5"/>
        <v>1</v>
      </c>
      <c r="K152" s="86">
        <f>IFERROR(E152/$H$7*J152*H152*IFERROR(VLOOKUP(Tabella1[[#This Row],[Tipo di Capacità]],PdR!$M$2:$N$4,2,FALSE),1),0)</f>
        <v>0</v>
      </c>
    </row>
    <row r="153" spans="1:11" x14ac:dyDescent="0.3">
      <c r="A153" s="82"/>
      <c r="B153" s="82"/>
      <c r="C153" s="82"/>
      <c r="D153" s="83" t="e">
        <f>VLOOKUP(A153,PdR!$A$2:$L$554,8,FALSE)</f>
        <v>#N/A</v>
      </c>
      <c r="E153" s="83" t="e">
        <f t="shared" si="4"/>
        <v>#N/A</v>
      </c>
      <c r="F153" s="84"/>
      <c r="G153" s="84"/>
      <c r="H153" s="85"/>
      <c r="I153" s="82"/>
      <c r="J153" s="83">
        <f t="shared" si="5"/>
        <v>1</v>
      </c>
      <c r="K153" s="86">
        <f>IFERROR(E153/$H$7*J153*H153*IFERROR(VLOOKUP(Tabella1[[#This Row],[Tipo di Capacità]],PdR!$M$2:$N$4,2,FALSE),1),0)</f>
        <v>0</v>
      </c>
    </row>
    <row r="154" spans="1:11" x14ac:dyDescent="0.3">
      <c r="A154" s="82"/>
      <c r="B154" s="82"/>
      <c r="C154" s="82"/>
      <c r="D154" s="83" t="e">
        <f>VLOOKUP(A154,PdR!$A$2:$L$554,8,FALSE)</f>
        <v>#N/A</v>
      </c>
      <c r="E154" s="83" t="e">
        <f t="shared" si="4"/>
        <v>#N/A</v>
      </c>
      <c r="F154" s="84"/>
      <c r="G154" s="84"/>
      <c r="H154" s="85"/>
      <c r="I154" s="82"/>
      <c r="J154" s="83">
        <f t="shared" si="5"/>
        <v>1</v>
      </c>
      <c r="K154" s="86">
        <f>IFERROR(E154/$H$7*J154*H154*IFERROR(VLOOKUP(Tabella1[[#This Row],[Tipo di Capacità]],PdR!$M$2:$N$4,2,FALSE),1),0)</f>
        <v>0</v>
      </c>
    </row>
    <row r="155" spans="1:11" x14ac:dyDescent="0.3">
      <c r="A155" s="82"/>
      <c r="B155" s="82"/>
      <c r="C155" s="82"/>
      <c r="D155" s="83" t="e">
        <f>VLOOKUP(A155,PdR!$A$2:$L$554,8,FALSE)</f>
        <v>#N/A</v>
      </c>
      <c r="E155" s="83" t="e">
        <f t="shared" si="4"/>
        <v>#N/A</v>
      </c>
      <c r="F155" s="84"/>
      <c r="G155" s="84"/>
      <c r="H155" s="85"/>
      <c r="I155" s="82"/>
      <c r="J155" s="83">
        <f t="shared" si="5"/>
        <v>1</v>
      </c>
      <c r="K155" s="86">
        <f>IFERROR(E155/$H$7*J155*H155*IFERROR(VLOOKUP(Tabella1[[#This Row],[Tipo di Capacità]],PdR!$M$2:$N$4,2,FALSE),1),0)</f>
        <v>0</v>
      </c>
    </row>
    <row r="156" spans="1:11" x14ac:dyDescent="0.3">
      <c r="A156" s="82"/>
      <c r="B156" s="82"/>
      <c r="C156" s="82"/>
      <c r="D156" s="83" t="e">
        <f>VLOOKUP(A156,PdR!$A$2:$L$554,8,FALSE)</f>
        <v>#N/A</v>
      </c>
      <c r="E156" s="83" t="e">
        <f t="shared" si="4"/>
        <v>#N/A</v>
      </c>
      <c r="F156" s="84"/>
      <c r="G156" s="84"/>
      <c r="H156" s="85"/>
      <c r="I156" s="82"/>
      <c r="J156" s="83">
        <f t="shared" si="5"/>
        <v>1</v>
      </c>
      <c r="K156" s="86">
        <f>IFERROR(E156/$H$7*J156*H156*IFERROR(VLOOKUP(Tabella1[[#This Row],[Tipo di Capacità]],PdR!$M$2:$N$4,2,FALSE),1),0)</f>
        <v>0</v>
      </c>
    </row>
    <row r="157" spans="1:11" x14ac:dyDescent="0.3">
      <c r="A157" s="82"/>
      <c r="B157" s="82"/>
      <c r="C157" s="82"/>
      <c r="D157" s="83" t="e">
        <f>VLOOKUP(A157,PdR!$A$2:$L$554,8,FALSE)</f>
        <v>#N/A</v>
      </c>
      <c r="E157" s="83" t="e">
        <f t="shared" si="4"/>
        <v>#N/A</v>
      </c>
      <c r="F157" s="84"/>
      <c r="G157" s="84"/>
      <c r="H157" s="85"/>
      <c r="I157" s="82"/>
      <c r="J157" s="83">
        <f t="shared" si="5"/>
        <v>1</v>
      </c>
      <c r="K157" s="86">
        <f>IFERROR(E157/$H$7*J157*H157*IFERROR(VLOOKUP(Tabella1[[#This Row],[Tipo di Capacità]],PdR!$M$2:$N$4,2,FALSE),1),0)</f>
        <v>0</v>
      </c>
    </row>
    <row r="158" spans="1:11" x14ac:dyDescent="0.3">
      <c r="A158" s="82"/>
      <c r="B158" s="82"/>
      <c r="C158" s="82"/>
      <c r="D158" s="83" t="e">
        <f>VLOOKUP(A158,PdR!$A$2:$L$554,8,FALSE)</f>
        <v>#N/A</v>
      </c>
      <c r="E158" s="83" t="e">
        <f t="shared" si="4"/>
        <v>#N/A</v>
      </c>
      <c r="F158" s="84"/>
      <c r="G158" s="84"/>
      <c r="H158" s="85"/>
      <c r="I158" s="82"/>
      <c r="J158" s="83">
        <f t="shared" si="5"/>
        <v>1</v>
      </c>
      <c r="K158" s="86">
        <f>IFERROR(E158/$H$7*J158*H158*IFERROR(VLOOKUP(Tabella1[[#This Row],[Tipo di Capacità]],PdR!$M$2:$N$4,2,FALSE),1),0)</f>
        <v>0</v>
      </c>
    </row>
    <row r="159" spans="1:11" x14ac:dyDescent="0.3">
      <c r="A159" s="82"/>
      <c r="B159" s="82"/>
      <c r="C159" s="82"/>
      <c r="D159" s="83" t="e">
        <f>VLOOKUP(A159,PdR!$A$2:$L$554,8,FALSE)</f>
        <v>#N/A</v>
      </c>
      <c r="E159" s="83" t="e">
        <f t="shared" si="4"/>
        <v>#N/A</v>
      </c>
      <c r="F159" s="84"/>
      <c r="G159" s="84"/>
      <c r="H159" s="85"/>
      <c r="I159" s="82"/>
      <c r="J159" s="83">
        <f t="shared" si="5"/>
        <v>1</v>
      </c>
      <c r="K159" s="86">
        <f>IFERROR(E159/$H$7*J159*H159*IFERROR(VLOOKUP(Tabella1[[#This Row],[Tipo di Capacità]],PdR!$M$2:$N$4,2,FALSE),1),0)</f>
        <v>0</v>
      </c>
    </row>
    <row r="160" spans="1:11" x14ac:dyDescent="0.3">
      <c r="A160" s="82"/>
      <c r="B160" s="82"/>
      <c r="C160" s="82"/>
      <c r="D160" s="83" t="e">
        <f>VLOOKUP(A160,PdR!$A$2:$L$554,8,FALSE)</f>
        <v>#N/A</v>
      </c>
      <c r="E160" s="83" t="e">
        <f t="shared" si="4"/>
        <v>#N/A</v>
      </c>
      <c r="F160" s="84"/>
      <c r="G160" s="84"/>
      <c r="H160" s="85"/>
      <c r="I160" s="82"/>
      <c r="J160" s="83">
        <f t="shared" si="5"/>
        <v>1</v>
      </c>
      <c r="K160" s="86">
        <f>IFERROR(E160/$H$7*J160*H160*IFERROR(VLOOKUP(Tabella1[[#This Row],[Tipo di Capacità]],PdR!$M$2:$N$4,2,FALSE),1),0)</f>
        <v>0</v>
      </c>
    </row>
    <row r="161" spans="1:11" x14ac:dyDescent="0.3">
      <c r="A161" s="82"/>
      <c r="B161" s="82"/>
      <c r="C161" s="82"/>
      <c r="D161" s="83" t="e">
        <f>VLOOKUP(A161,PdR!$A$2:$L$554,8,FALSE)</f>
        <v>#N/A</v>
      </c>
      <c r="E161" s="83" t="e">
        <f t="shared" si="4"/>
        <v>#N/A</v>
      </c>
      <c r="F161" s="84"/>
      <c r="G161" s="84"/>
      <c r="H161" s="85"/>
      <c r="I161" s="82"/>
      <c r="J161" s="83">
        <f t="shared" si="5"/>
        <v>1</v>
      </c>
      <c r="K161" s="86">
        <f>IFERROR(E161/$H$7*J161*H161*IFERROR(VLOOKUP(Tabella1[[#This Row],[Tipo di Capacità]],PdR!$M$2:$N$4,2,FALSE),1),0)</f>
        <v>0</v>
      </c>
    </row>
    <row r="162" spans="1:11" x14ac:dyDescent="0.3">
      <c r="A162" s="82"/>
      <c r="B162" s="82"/>
      <c r="C162" s="82"/>
      <c r="D162" s="83" t="e">
        <f>VLOOKUP(A162,PdR!$A$2:$L$554,8,FALSE)</f>
        <v>#N/A</v>
      </c>
      <c r="E162" s="83" t="e">
        <f t="shared" si="4"/>
        <v>#N/A</v>
      </c>
      <c r="F162" s="84"/>
      <c r="G162" s="84"/>
      <c r="H162" s="85"/>
      <c r="I162" s="82"/>
      <c r="J162" s="83">
        <f t="shared" si="5"/>
        <v>1</v>
      </c>
      <c r="K162" s="86">
        <f>IFERROR(E162/$H$7*J162*H162*IFERROR(VLOOKUP(Tabella1[[#This Row],[Tipo di Capacità]],PdR!$M$2:$N$4,2,FALSE),1),0)</f>
        <v>0</v>
      </c>
    </row>
    <row r="163" spans="1:11" x14ac:dyDescent="0.3">
      <c r="A163" s="82"/>
      <c r="B163" s="82"/>
      <c r="C163" s="82"/>
      <c r="D163" s="83" t="e">
        <f>VLOOKUP(A163,PdR!$A$2:$L$554,8,FALSE)</f>
        <v>#N/A</v>
      </c>
      <c r="E163" s="83" t="e">
        <f t="shared" si="4"/>
        <v>#N/A</v>
      </c>
      <c r="F163" s="84"/>
      <c r="G163" s="84"/>
      <c r="H163" s="85"/>
      <c r="I163" s="82"/>
      <c r="J163" s="83">
        <f t="shared" si="5"/>
        <v>1</v>
      </c>
      <c r="K163" s="86">
        <f>IFERROR(E163/$H$7*J163*H163*IFERROR(VLOOKUP(Tabella1[[#This Row],[Tipo di Capacità]],PdR!$M$2:$N$4,2,FALSE),1),0)</f>
        <v>0</v>
      </c>
    </row>
    <row r="164" spans="1:11" x14ac:dyDescent="0.3">
      <c r="A164" s="82"/>
      <c r="B164" s="82"/>
      <c r="C164" s="82"/>
      <c r="D164" s="83" t="e">
        <f>VLOOKUP(A164,PdR!$A$2:$L$554,8,FALSE)</f>
        <v>#N/A</v>
      </c>
      <c r="E164" s="83" t="e">
        <f t="shared" si="4"/>
        <v>#N/A</v>
      </c>
      <c r="F164" s="84"/>
      <c r="G164" s="84"/>
      <c r="H164" s="85"/>
      <c r="I164" s="82"/>
      <c r="J164" s="83">
        <f t="shared" si="5"/>
        <v>1</v>
      </c>
      <c r="K164" s="86">
        <f>IFERROR(E164/$H$7*J164*H164*IFERROR(VLOOKUP(Tabella1[[#This Row],[Tipo di Capacità]],PdR!$M$2:$N$4,2,FALSE),1),0)</f>
        <v>0</v>
      </c>
    </row>
    <row r="165" spans="1:11" x14ac:dyDescent="0.3">
      <c r="A165" s="82"/>
      <c r="B165" s="82"/>
      <c r="C165" s="82"/>
      <c r="D165" s="83" t="e">
        <f>VLOOKUP(A165,PdR!$A$2:$L$554,8,FALSE)</f>
        <v>#N/A</v>
      </c>
      <c r="E165" s="83" t="e">
        <f t="shared" si="4"/>
        <v>#N/A</v>
      </c>
      <c r="F165" s="84"/>
      <c r="G165" s="84"/>
      <c r="H165" s="85"/>
      <c r="I165" s="82"/>
      <c r="J165" s="83">
        <f t="shared" si="5"/>
        <v>1</v>
      </c>
      <c r="K165" s="86">
        <f>IFERROR(E165/$H$7*J165*H165*IFERROR(VLOOKUP(Tabella1[[#This Row],[Tipo di Capacità]],PdR!$M$2:$N$4,2,FALSE),1),0)</f>
        <v>0</v>
      </c>
    </row>
    <row r="166" spans="1:11" x14ac:dyDescent="0.3">
      <c r="A166" s="82"/>
      <c r="B166" s="82"/>
      <c r="C166" s="82"/>
      <c r="D166" s="83" t="e">
        <f>VLOOKUP(A166,PdR!$A$2:$L$554,8,FALSE)</f>
        <v>#N/A</v>
      </c>
      <c r="E166" s="83" t="e">
        <f t="shared" si="4"/>
        <v>#N/A</v>
      </c>
      <c r="F166" s="84"/>
      <c r="G166" s="84"/>
      <c r="H166" s="85"/>
      <c r="I166" s="82"/>
      <c r="J166" s="83">
        <f t="shared" si="5"/>
        <v>1</v>
      </c>
      <c r="K166" s="86">
        <f>IFERROR(E166/$H$7*J166*H166*IFERROR(VLOOKUP(Tabella1[[#This Row],[Tipo di Capacità]],PdR!$M$2:$N$4,2,FALSE),1),0)</f>
        <v>0</v>
      </c>
    </row>
    <row r="167" spans="1:11" x14ac:dyDescent="0.3">
      <c r="A167" s="82"/>
      <c r="B167" s="82"/>
      <c r="C167" s="82"/>
      <c r="D167" s="83" t="e">
        <f>VLOOKUP(A167,PdR!$A$2:$L$554,8,FALSE)</f>
        <v>#N/A</v>
      </c>
      <c r="E167" s="83" t="e">
        <f t="shared" si="4"/>
        <v>#N/A</v>
      </c>
      <c r="F167" s="84"/>
      <c r="G167" s="84"/>
      <c r="H167" s="85"/>
      <c r="I167" s="82"/>
      <c r="J167" s="83">
        <f t="shared" si="5"/>
        <v>1</v>
      </c>
      <c r="K167" s="86">
        <f>IFERROR(E167/$H$7*J167*H167*IFERROR(VLOOKUP(Tabella1[[#This Row],[Tipo di Capacità]],PdR!$M$2:$N$4,2,FALSE),1),0)</f>
        <v>0</v>
      </c>
    </row>
    <row r="168" spans="1:11" x14ac:dyDescent="0.3">
      <c r="A168" s="82"/>
      <c r="B168" s="82"/>
      <c r="C168" s="82"/>
      <c r="D168" s="83" t="e">
        <f>VLOOKUP(A168,PdR!$A$2:$L$554,8,FALSE)</f>
        <v>#N/A</v>
      </c>
      <c r="E168" s="83" t="e">
        <f t="shared" si="4"/>
        <v>#N/A</v>
      </c>
      <c r="F168" s="84"/>
      <c r="G168" s="84"/>
      <c r="H168" s="85"/>
      <c r="I168" s="82"/>
      <c r="J168" s="83">
        <f t="shared" si="5"/>
        <v>1</v>
      </c>
      <c r="K168" s="86">
        <f>IFERROR(E168/$H$7*J168*H168*IFERROR(VLOOKUP(Tabella1[[#This Row],[Tipo di Capacità]],PdR!$M$2:$N$4,2,FALSE),1),0)</f>
        <v>0</v>
      </c>
    </row>
    <row r="169" spans="1:11" x14ac:dyDescent="0.3">
      <c r="A169" s="82"/>
      <c r="B169" s="82"/>
      <c r="C169" s="82"/>
      <c r="D169" s="83" t="e">
        <f>VLOOKUP(A169,PdR!$A$2:$L$554,8,FALSE)</f>
        <v>#N/A</v>
      </c>
      <c r="E169" s="83" t="e">
        <f t="shared" si="4"/>
        <v>#N/A</v>
      </c>
      <c r="F169" s="84"/>
      <c r="G169" s="84"/>
      <c r="H169" s="85"/>
      <c r="I169" s="82"/>
      <c r="J169" s="83">
        <f t="shared" si="5"/>
        <v>1</v>
      </c>
      <c r="K169" s="86">
        <f>IFERROR(E169/$H$7*J169*H169*IFERROR(VLOOKUP(Tabella1[[#This Row],[Tipo di Capacità]],PdR!$M$2:$N$4,2,FALSE),1),0)</f>
        <v>0</v>
      </c>
    </row>
    <row r="170" spans="1:11" x14ac:dyDescent="0.3">
      <c r="A170" s="82"/>
      <c r="B170" s="82"/>
      <c r="C170" s="82"/>
      <c r="D170" s="83" t="e">
        <f>VLOOKUP(A170,PdR!$A$2:$L$554,8,FALSE)</f>
        <v>#N/A</v>
      </c>
      <c r="E170" s="83" t="e">
        <f t="shared" si="4"/>
        <v>#N/A</v>
      </c>
      <c r="F170" s="84"/>
      <c r="G170" s="84"/>
      <c r="H170" s="85"/>
      <c r="I170" s="82"/>
      <c r="J170" s="83">
        <f t="shared" si="5"/>
        <v>1</v>
      </c>
      <c r="K170" s="86">
        <f>IFERROR(E170/$H$7*J170*H170*IFERROR(VLOOKUP(Tabella1[[#This Row],[Tipo di Capacità]],PdR!$M$2:$N$4,2,FALSE),1),0)</f>
        <v>0</v>
      </c>
    </row>
    <row r="171" spans="1:11" x14ac:dyDescent="0.3">
      <c r="A171" s="82"/>
      <c r="B171" s="82"/>
      <c r="C171" s="82"/>
      <c r="D171" s="83" t="e">
        <f>VLOOKUP(A171,PdR!$A$2:$L$554,8,FALSE)</f>
        <v>#N/A</v>
      </c>
      <c r="E171" s="83" t="e">
        <f t="shared" si="4"/>
        <v>#N/A</v>
      </c>
      <c r="F171" s="84"/>
      <c r="G171" s="84"/>
      <c r="H171" s="85"/>
      <c r="I171" s="82"/>
      <c r="J171" s="83">
        <f t="shared" si="5"/>
        <v>1</v>
      </c>
      <c r="K171" s="86">
        <f>IFERROR(E171/$H$7*J171*H171*IFERROR(VLOOKUP(Tabella1[[#This Row],[Tipo di Capacità]],PdR!$M$2:$N$4,2,FALSE),1),0)</f>
        <v>0</v>
      </c>
    </row>
    <row r="172" spans="1:11" x14ac:dyDescent="0.3">
      <c r="A172" s="82"/>
      <c r="B172" s="82"/>
      <c r="C172" s="82"/>
      <c r="D172" s="83" t="e">
        <f>VLOOKUP(A172,PdR!$A$2:$L$554,8,FALSE)</f>
        <v>#N/A</v>
      </c>
      <c r="E172" s="83" t="e">
        <f t="shared" si="4"/>
        <v>#N/A</v>
      </c>
      <c r="F172" s="84"/>
      <c r="G172" s="84"/>
      <c r="H172" s="85"/>
      <c r="I172" s="82"/>
      <c r="J172" s="83">
        <f t="shared" si="5"/>
        <v>1</v>
      </c>
      <c r="K172" s="86">
        <f>IFERROR(E172/$H$7*J172*H172*IFERROR(VLOOKUP(Tabella1[[#This Row],[Tipo di Capacità]],PdR!$M$2:$N$4,2,FALSE),1),0)</f>
        <v>0</v>
      </c>
    </row>
    <row r="173" spans="1:11" x14ac:dyDescent="0.3">
      <c r="A173" s="82"/>
      <c r="B173" s="82"/>
      <c r="C173" s="82"/>
      <c r="D173" s="83" t="e">
        <f>VLOOKUP(A173,PdR!$A$2:$L$554,8,FALSE)</f>
        <v>#N/A</v>
      </c>
      <c r="E173" s="83" t="e">
        <f t="shared" si="4"/>
        <v>#N/A</v>
      </c>
      <c r="F173" s="84"/>
      <c r="G173" s="84"/>
      <c r="H173" s="85"/>
      <c r="I173" s="82"/>
      <c r="J173" s="83">
        <f t="shared" si="5"/>
        <v>1</v>
      </c>
      <c r="K173" s="86">
        <f>IFERROR(E173/$H$7*J173*H173*IFERROR(VLOOKUP(Tabella1[[#This Row],[Tipo di Capacità]],PdR!$M$2:$N$4,2,FALSE),1),0)</f>
        <v>0</v>
      </c>
    </row>
    <row r="174" spans="1:11" x14ac:dyDescent="0.3">
      <c r="A174" s="82"/>
      <c r="B174" s="82"/>
      <c r="C174" s="82"/>
      <c r="D174" s="83" t="e">
        <f>VLOOKUP(A174,PdR!$A$2:$L$554,8,FALSE)</f>
        <v>#N/A</v>
      </c>
      <c r="E174" s="83" t="e">
        <f t="shared" si="4"/>
        <v>#N/A</v>
      </c>
      <c r="F174" s="84"/>
      <c r="G174" s="84"/>
      <c r="H174" s="85"/>
      <c r="I174" s="82"/>
      <c r="J174" s="83">
        <f t="shared" si="5"/>
        <v>1</v>
      </c>
      <c r="K174" s="86">
        <f>IFERROR(E174/$H$7*J174*H174*IFERROR(VLOOKUP(Tabella1[[#This Row],[Tipo di Capacità]],PdR!$M$2:$N$4,2,FALSE),1),0)</f>
        <v>0</v>
      </c>
    </row>
    <row r="175" spans="1:11" x14ac:dyDescent="0.3">
      <c r="A175" s="82"/>
      <c r="B175" s="82"/>
      <c r="C175" s="82"/>
      <c r="D175" s="83" t="e">
        <f>VLOOKUP(A175,PdR!$A$2:$L$554,8,FALSE)</f>
        <v>#N/A</v>
      </c>
      <c r="E175" s="83" t="e">
        <f t="shared" si="4"/>
        <v>#N/A</v>
      </c>
      <c r="F175" s="84"/>
      <c r="G175" s="84"/>
      <c r="H175" s="85"/>
      <c r="I175" s="82"/>
      <c r="J175" s="83">
        <f t="shared" si="5"/>
        <v>1</v>
      </c>
      <c r="K175" s="86">
        <f>IFERROR(E175/$H$7*J175*H175*IFERROR(VLOOKUP(Tabella1[[#This Row],[Tipo di Capacità]],PdR!$M$2:$N$4,2,FALSE),1),0)</f>
        <v>0</v>
      </c>
    </row>
    <row r="176" spans="1:11" x14ac:dyDescent="0.3">
      <c r="A176" s="82"/>
      <c r="B176" s="82"/>
      <c r="C176" s="82"/>
      <c r="D176" s="83" t="e">
        <f>VLOOKUP(A176,PdR!$A$2:$L$554,8,FALSE)</f>
        <v>#N/A</v>
      </c>
      <c r="E176" s="83" t="e">
        <f t="shared" si="4"/>
        <v>#N/A</v>
      </c>
      <c r="F176" s="84"/>
      <c r="G176" s="84"/>
      <c r="H176" s="85"/>
      <c r="I176" s="82"/>
      <c r="J176" s="83">
        <f t="shared" si="5"/>
        <v>1</v>
      </c>
      <c r="K176" s="86">
        <f>IFERROR(E176/$H$7*J176*H176*IFERROR(VLOOKUP(Tabella1[[#This Row],[Tipo di Capacità]],PdR!$M$2:$N$4,2,FALSE),1),0)</f>
        <v>0</v>
      </c>
    </row>
    <row r="177" spans="1:11" x14ac:dyDescent="0.3">
      <c r="A177" s="82"/>
      <c r="B177" s="82"/>
      <c r="C177" s="82"/>
      <c r="D177" s="83" t="e">
        <f>VLOOKUP(A177,PdR!$A$2:$L$554,8,FALSE)</f>
        <v>#N/A</v>
      </c>
      <c r="E177" s="83" t="e">
        <f t="shared" si="4"/>
        <v>#N/A</v>
      </c>
      <c r="F177" s="84"/>
      <c r="G177" s="84"/>
      <c r="H177" s="85"/>
      <c r="I177" s="82"/>
      <c r="J177" s="83">
        <f t="shared" si="5"/>
        <v>1</v>
      </c>
      <c r="K177" s="86">
        <f>IFERROR(E177/$H$7*J177*H177*IFERROR(VLOOKUP(Tabella1[[#This Row],[Tipo di Capacità]],PdR!$M$2:$N$4,2,FALSE),1),0)</f>
        <v>0</v>
      </c>
    </row>
    <row r="178" spans="1:11" x14ac:dyDescent="0.3">
      <c r="A178" s="82"/>
      <c r="B178" s="82"/>
      <c r="C178" s="82"/>
      <c r="D178" s="83" t="e">
        <f>VLOOKUP(A178,PdR!$A$2:$L$554,8,FALSE)</f>
        <v>#N/A</v>
      </c>
      <c r="E178" s="83" t="e">
        <f t="shared" si="4"/>
        <v>#N/A</v>
      </c>
      <c r="F178" s="84"/>
      <c r="G178" s="84"/>
      <c r="H178" s="85"/>
      <c r="I178" s="82"/>
      <c r="J178" s="83">
        <f t="shared" si="5"/>
        <v>1</v>
      </c>
      <c r="K178" s="86">
        <f>IFERROR(E178/$H$7*J178*H178*IFERROR(VLOOKUP(Tabella1[[#This Row],[Tipo di Capacità]],PdR!$M$2:$N$4,2,FALSE),1),0)</f>
        <v>0</v>
      </c>
    </row>
    <row r="179" spans="1:11" x14ac:dyDescent="0.3">
      <c r="A179" s="82"/>
      <c r="B179" s="82"/>
      <c r="C179" s="82"/>
      <c r="D179" s="83" t="e">
        <f>VLOOKUP(A179,PdR!$A$2:$L$554,8,FALSE)</f>
        <v>#N/A</v>
      </c>
      <c r="E179" s="83" t="e">
        <f t="shared" si="4"/>
        <v>#N/A</v>
      </c>
      <c r="F179" s="84"/>
      <c r="G179" s="84"/>
      <c r="H179" s="85"/>
      <c r="I179" s="82"/>
      <c r="J179" s="83">
        <f t="shared" si="5"/>
        <v>1</v>
      </c>
      <c r="K179" s="86">
        <f>IFERROR(E179/$H$7*J179*H179*IFERROR(VLOOKUP(Tabella1[[#This Row],[Tipo di Capacità]],PdR!$M$2:$N$4,2,FALSE),1),0)</f>
        <v>0</v>
      </c>
    </row>
    <row r="180" spans="1:11" x14ac:dyDescent="0.3">
      <c r="A180" s="82"/>
      <c r="B180" s="82"/>
      <c r="C180" s="82"/>
      <c r="D180" s="83" t="e">
        <f>VLOOKUP(A180,PdR!$A$2:$L$554,8,FALSE)</f>
        <v>#N/A</v>
      </c>
      <c r="E180" s="83" t="e">
        <f t="shared" si="4"/>
        <v>#N/A</v>
      </c>
      <c r="F180" s="84"/>
      <c r="G180" s="84"/>
      <c r="H180" s="85"/>
      <c r="I180" s="82"/>
      <c r="J180" s="83">
        <f t="shared" si="5"/>
        <v>1</v>
      </c>
      <c r="K180" s="86">
        <f>IFERROR(E180/$H$7*J180*H180*IFERROR(VLOOKUP(Tabella1[[#This Row],[Tipo di Capacità]],PdR!$M$2:$N$4,2,FALSE),1),0)</f>
        <v>0</v>
      </c>
    </row>
    <row r="181" spans="1:11" x14ac:dyDescent="0.3">
      <c r="A181" s="82"/>
      <c r="B181" s="82"/>
      <c r="C181" s="82"/>
      <c r="D181" s="83" t="e">
        <f>VLOOKUP(A181,PdR!$A$2:$L$554,8,FALSE)</f>
        <v>#N/A</v>
      </c>
      <c r="E181" s="83" t="e">
        <f t="shared" si="4"/>
        <v>#N/A</v>
      </c>
      <c r="F181" s="84"/>
      <c r="G181" s="84"/>
      <c r="H181" s="85"/>
      <c r="I181" s="82"/>
      <c r="J181" s="83">
        <f t="shared" si="5"/>
        <v>1</v>
      </c>
      <c r="K181" s="86">
        <f>IFERROR(E181/$H$7*J181*H181*IFERROR(VLOOKUP(Tabella1[[#This Row],[Tipo di Capacità]],PdR!$M$2:$N$4,2,FALSE),1),0)</f>
        <v>0</v>
      </c>
    </row>
    <row r="182" spans="1:11" x14ac:dyDescent="0.3">
      <c r="A182" s="82"/>
      <c r="B182" s="82"/>
      <c r="C182" s="82"/>
      <c r="D182" s="83" t="e">
        <f>VLOOKUP(A182,PdR!$A$2:$L$554,8,FALSE)</f>
        <v>#N/A</v>
      </c>
      <c r="E182" s="83" t="e">
        <f t="shared" si="4"/>
        <v>#N/A</v>
      </c>
      <c r="F182" s="84"/>
      <c r="G182" s="84"/>
      <c r="H182" s="85"/>
      <c r="I182" s="82"/>
      <c r="J182" s="83">
        <f t="shared" si="5"/>
        <v>1</v>
      </c>
      <c r="K182" s="86">
        <f>IFERROR(E182/$H$7*J182*H182*IFERROR(VLOOKUP(Tabella1[[#This Row],[Tipo di Capacità]],PdR!$M$2:$N$4,2,FALSE),1),0)</f>
        <v>0</v>
      </c>
    </row>
    <row r="183" spans="1:11" x14ac:dyDescent="0.3">
      <c r="A183" s="82"/>
      <c r="B183" s="82"/>
      <c r="C183" s="82"/>
      <c r="D183" s="83" t="e">
        <f>VLOOKUP(A183,PdR!$A$2:$L$554,8,FALSE)</f>
        <v>#N/A</v>
      </c>
      <c r="E183" s="83" t="e">
        <f t="shared" si="4"/>
        <v>#N/A</v>
      </c>
      <c r="F183" s="84"/>
      <c r="G183" s="84"/>
      <c r="H183" s="85"/>
      <c r="I183" s="82"/>
      <c r="J183" s="83">
        <f t="shared" si="5"/>
        <v>1</v>
      </c>
      <c r="K183" s="86">
        <f>IFERROR(E183/$H$7*J183*H183*IFERROR(VLOOKUP(Tabella1[[#This Row],[Tipo di Capacità]],PdR!$M$2:$N$4,2,FALSE),1),0)</f>
        <v>0</v>
      </c>
    </row>
    <row r="184" spans="1:11" x14ac:dyDescent="0.3">
      <c r="A184" s="82"/>
      <c r="B184" s="82"/>
      <c r="C184" s="82"/>
      <c r="D184" s="83" t="e">
        <f>VLOOKUP(A184,PdR!$A$2:$L$554,8,FALSE)</f>
        <v>#N/A</v>
      </c>
      <c r="E184" s="83" t="e">
        <f t="shared" si="4"/>
        <v>#N/A</v>
      </c>
      <c r="F184" s="84"/>
      <c r="G184" s="84"/>
      <c r="H184" s="85"/>
      <c r="I184" s="82"/>
      <c r="J184" s="83">
        <f t="shared" si="5"/>
        <v>1</v>
      </c>
      <c r="K184" s="86">
        <f>IFERROR(E184/$H$7*J184*H184*IFERROR(VLOOKUP(Tabella1[[#This Row],[Tipo di Capacità]],PdR!$M$2:$N$4,2,FALSE),1),0)</f>
        <v>0</v>
      </c>
    </row>
    <row r="185" spans="1:11" x14ac:dyDescent="0.3">
      <c r="A185" s="82"/>
      <c r="B185" s="82"/>
      <c r="C185" s="82"/>
      <c r="D185" s="83" t="e">
        <f>VLOOKUP(A185,PdR!$A$2:$L$554,8,FALSE)</f>
        <v>#N/A</v>
      </c>
      <c r="E185" s="83" t="e">
        <f t="shared" si="4"/>
        <v>#N/A</v>
      </c>
      <c r="F185" s="84"/>
      <c r="G185" s="84"/>
      <c r="H185" s="85"/>
      <c r="I185" s="82"/>
      <c r="J185" s="83">
        <f t="shared" si="5"/>
        <v>1</v>
      </c>
      <c r="K185" s="86">
        <f>IFERROR(E185/$H$7*J185*H185*IFERROR(VLOOKUP(Tabella1[[#This Row],[Tipo di Capacità]],PdR!$M$2:$N$4,2,FALSE),1),0)</f>
        <v>0</v>
      </c>
    </row>
    <row r="186" spans="1:11" x14ac:dyDescent="0.3">
      <c r="A186" s="82"/>
      <c r="B186" s="82"/>
      <c r="C186" s="82"/>
      <c r="D186" s="83" t="e">
        <f>VLOOKUP(A186,PdR!$A$2:$L$554,8,FALSE)</f>
        <v>#N/A</v>
      </c>
      <c r="E186" s="83" t="e">
        <f t="shared" si="4"/>
        <v>#N/A</v>
      </c>
      <c r="F186" s="84"/>
      <c r="G186" s="84"/>
      <c r="H186" s="85"/>
      <c r="I186" s="82"/>
      <c r="J186" s="83">
        <f t="shared" si="5"/>
        <v>1</v>
      </c>
      <c r="K186" s="86">
        <f>IFERROR(E186/$H$7*J186*H186*IFERROR(VLOOKUP(Tabella1[[#This Row],[Tipo di Capacità]],PdR!$M$2:$N$4,2,FALSE),1),0)</f>
        <v>0</v>
      </c>
    </row>
    <row r="187" spans="1:11" x14ac:dyDescent="0.3">
      <c r="A187" s="82"/>
      <c r="B187" s="82"/>
      <c r="C187" s="82"/>
      <c r="D187" s="83" t="e">
        <f>VLOOKUP(A187,PdR!$A$2:$L$554,8,FALSE)</f>
        <v>#N/A</v>
      </c>
      <c r="E187" s="83" t="e">
        <f t="shared" si="4"/>
        <v>#N/A</v>
      </c>
      <c r="F187" s="84"/>
      <c r="G187" s="84"/>
      <c r="H187" s="85"/>
      <c r="I187" s="82"/>
      <c r="J187" s="83">
        <f t="shared" si="5"/>
        <v>1</v>
      </c>
      <c r="K187" s="86">
        <f>IFERROR(E187/$H$7*J187*H187*IFERROR(VLOOKUP(Tabella1[[#This Row],[Tipo di Capacità]],PdR!$M$2:$N$4,2,FALSE),1),0)</f>
        <v>0</v>
      </c>
    </row>
    <row r="188" spans="1:11" x14ac:dyDescent="0.3">
      <c r="A188" s="82"/>
      <c r="B188" s="82"/>
      <c r="C188" s="82"/>
      <c r="D188" s="83" t="e">
        <f>VLOOKUP(A188,PdR!$A$2:$L$554,8,FALSE)</f>
        <v>#N/A</v>
      </c>
      <c r="E188" s="83" t="e">
        <f t="shared" si="4"/>
        <v>#N/A</v>
      </c>
      <c r="F188" s="84"/>
      <c r="G188" s="84"/>
      <c r="H188" s="85"/>
      <c r="I188" s="82"/>
      <c r="J188" s="83">
        <f t="shared" si="5"/>
        <v>1</v>
      </c>
      <c r="K188" s="86">
        <f>IFERROR(E188/$H$7*J188*H188*IFERROR(VLOOKUP(Tabella1[[#This Row],[Tipo di Capacità]],PdR!$M$2:$N$4,2,FALSE),1),0)</f>
        <v>0</v>
      </c>
    </row>
    <row r="189" spans="1:11" x14ac:dyDescent="0.3">
      <c r="A189" s="82"/>
      <c r="B189" s="82"/>
      <c r="C189" s="82"/>
      <c r="D189" s="83" t="e">
        <f>VLOOKUP(A189,PdR!$A$2:$L$554,8,FALSE)</f>
        <v>#N/A</v>
      </c>
      <c r="E189" s="83" t="e">
        <f t="shared" si="4"/>
        <v>#N/A</v>
      </c>
      <c r="F189" s="84"/>
      <c r="G189" s="84"/>
      <c r="H189" s="85"/>
      <c r="I189" s="82"/>
      <c r="J189" s="83">
        <f t="shared" si="5"/>
        <v>1</v>
      </c>
      <c r="K189" s="86">
        <f>IFERROR(E189/$H$7*J189*H189*IFERROR(VLOOKUP(Tabella1[[#This Row],[Tipo di Capacità]],PdR!$M$2:$N$4,2,FALSE),1),0)</f>
        <v>0</v>
      </c>
    </row>
    <row r="190" spans="1:11" x14ac:dyDescent="0.3">
      <c r="A190" s="82"/>
      <c r="B190" s="82"/>
      <c r="C190" s="82"/>
      <c r="D190" s="83" t="e">
        <f>VLOOKUP(A190,PdR!$A$2:$L$554,8,FALSE)</f>
        <v>#N/A</v>
      </c>
      <c r="E190" s="83" t="e">
        <f t="shared" si="4"/>
        <v>#N/A</v>
      </c>
      <c r="F190" s="84"/>
      <c r="G190" s="84"/>
      <c r="H190" s="85"/>
      <c r="I190" s="82"/>
      <c r="J190" s="83">
        <f t="shared" si="5"/>
        <v>1</v>
      </c>
      <c r="K190" s="86">
        <f>IFERROR(E190/$H$7*J190*H190*IFERROR(VLOOKUP(Tabella1[[#This Row],[Tipo di Capacità]],PdR!$M$2:$N$4,2,FALSE),1),0)</f>
        <v>0</v>
      </c>
    </row>
    <row r="191" spans="1:11" x14ac:dyDescent="0.3">
      <c r="A191" s="82"/>
      <c r="B191" s="82"/>
      <c r="C191" s="82"/>
      <c r="D191" s="83" t="e">
        <f>VLOOKUP(A191,PdR!$A$2:$L$554,8,FALSE)</f>
        <v>#N/A</v>
      </c>
      <c r="E191" s="83" t="e">
        <f t="shared" si="4"/>
        <v>#N/A</v>
      </c>
      <c r="F191" s="84"/>
      <c r="G191" s="84"/>
      <c r="H191" s="85"/>
      <c r="I191" s="82"/>
      <c r="J191" s="83">
        <f t="shared" si="5"/>
        <v>1</v>
      </c>
      <c r="K191" s="86">
        <f>IFERROR(E191/$H$7*J191*H191*IFERROR(VLOOKUP(Tabella1[[#This Row],[Tipo di Capacità]],PdR!$M$2:$N$4,2,FALSE),1),0)</f>
        <v>0</v>
      </c>
    </row>
    <row r="192" spans="1:11" x14ac:dyDescent="0.3">
      <c r="A192" s="82"/>
      <c r="B192" s="82"/>
      <c r="C192" s="82"/>
      <c r="D192" s="83" t="e">
        <f>VLOOKUP(A192,PdR!$A$2:$L$554,8,FALSE)</f>
        <v>#N/A</v>
      </c>
      <c r="E192" s="83" t="e">
        <f t="shared" si="4"/>
        <v>#N/A</v>
      </c>
      <c r="F192" s="84"/>
      <c r="G192" s="84"/>
      <c r="H192" s="85"/>
      <c r="I192" s="82"/>
      <c r="J192" s="83">
        <f t="shared" si="5"/>
        <v>1</v>
      </c>
      <c r="K192" s="86">
        <f>IFERROR(E192/$H$7*J192*H192*IFERROR(VLOOKUP(Tabella1[[#This Row],[Tipo di Capacità]],PdR!$M$2:$N$4,2,FALSE),1),0)</f>
        <v>0</v>
      </c>
    </row>
    <row r="193" spans="1:11" x14ac:dyDescent="0.3">
      <c r="A193" s="82"/>
      <c r="B193" s="82"/>
      <c r="C193" s="82"/>
      <c r="D193" s="83" t="e">
        <f>VLOOKUP(A193,PdR!$A$2:$L$554,8,FALSE)</f>
        <v>#N/A</v>
      </c>
      <c r="E193" s="83" t="e">
        <f t="shared" si="4"/>
        <v>#N/A</v>
      </c>
      <c r="F193" s="84"/>
      <c r="G193" s="84"/>
      <c r="H193" s="85"/>
      <c r="I193" s="82"/>
      <c r="J193" s="83">
        <f t="shared" si="5"/>
        <v>1</v>
      </c>
      <c r="K193" s="86">
        <f>IFERROR(E193/$H$7*J193*H193*IFERROR(VLOOKUP(Tabella1[[#This Row],[Tipo di Capacità]],PdR!$M$2:$N$4,2,FALSE),1),0)</f>
        <v>0</v>
      </c>
    </row>
    <row r="194" spans="1:11" x14ac:dyDescent="0.3">
      <c r="A194" s="82"/>
      <c r="B194" s="82"/>
      <c r="C194" s="82"/>
      <c r="D194" s="83" t="e">
        <f>VLOOKUP(A194,PdR!$A$2:$L$554,8,FALSE)</f>
        <v>#N/A</v>
      </c>
      <c r="E194" s="83" t="e">
        <f t="shared" si="4"/>
        <v>#N/A</v>
      </c>
      <c r="F194" s="84"/>
      <c r="G194" s="84"/>
      <c r="H194" s="85"/>
      <c r="I194" s="82"/>
      <c r="J194" s="83">
        <f t="shared" si="5"/>
        <v>1</v>
      </c>
      <c r="K194" s="86">
        <f>IFERROR(E194/$H$7*J194*H194*IFERROR(VLOOKUP(Tabella1[[#This Row],[Tipo di Capacità]],PdR!$M$2:$N$4,2,FALSE),1),0)</f>
        <v>0</v>
      </c>
    </row>
    <row r="195" spans="1:11" x14ac:dyDescent="0.3">
      <c r="A195" s="82"/>
      <c r="B195" s="82"/>
      <c r="C195" s="82"/>
      <c r="D195" s="83" t="e">
        <f>VLOOKUP(A195,PdR!$A$2:$L$554,8,FALSE)</f>
        <v>#N/A</v>
      </c>
      <c r="E195" s="83" t="e">
        <f t="shared" si="4"/>
        <v>#N/A</v>
      </c>
      <c r="F195" s="84"/>
      <c r="G195" s="84"/>
      <c r="H195" s="85"/>
      <c r="I195" s="82"/>
      <c r="J195" s="83">
        <f t="shared" si="5"/>
        <v>1</v>
      </c>
      <c r="K195" s="86">
        <f>IFERROR(E195/$H$7*J195*H195*IFERROR(VLOOKUP(Tabella1[[#This Row],[Tipo di Capacità]],PdR!$M$2:$N$4,2,FALSE),1),0)</f>
        <v>0</v>
      </c>
    </row>
    <row r="196" spans="1:11" x14ac:dyDescent="0.3">
      <c r="A196" s="82"/>
      <c r="B196" s="82"/>
      <c r="C196" s="82"/>
      <c r="D196" s="83" t="e">
        <f>VLOOKUP(A196,PdR!$A$2:$L$554,8,FALSE)</f>
        <v>#N/A</v>
      </c>
      <c r="E196" s="83" t="e">
        <f t="shared" si="4"/>
        <v>#N/A</v>
      </c>
      <c r="F196" s="84"/>
      <c r="G196" s="84"/>
      <c r="H196" s="85"/>
      <c r="I196" s="82"/>
      <c r="J196" s="83">
        <f t="shared" si="5"/>
        <v>1</v>
      </c>
      <c r="K196" s="86">
        <f>IFERROR(E196/$H$7*J196*H196*IFERROR(VLOOKUP(Tabella1[[#This Row],[Tipo di Capacità]],PdR!$M$2:$N$4,2,FALSE),1),0)</f>
        <v>0</v>
      </c>
    </row>
    <row r="197" spans="1:11" x14ac:dyDescent="0.3">
      <c r="A197" s="82"/>
      <c r="B197" s="82"/>
      <c r="C197" s="82"/>
      <c r="D197" s="83" t="e">
        <f>VLOOKUP(A197,PdR!$A$2:$L$554,8,FALSE)</f>
        <v>#N/A</v>
      </c>
      <c r="E197" s="83" t="e">
        <f t="shared" si="4"/>
        <v>#N/A</v>
      </c>
      <c r="F197" s="84"/>
      <c r="G197" s="84"/>
      <c r="H197" s="85"/>
      <c r="I197" s="82"/>
      <c r="J197" s="83">
        <f t="shared" si="5"/>
        <v>1</v>
      </c>
      <c r="K197" s="86">
        <f>IFERROR(E197/$H$7*J197*H197*IFERROR(VLOOKUP(Tabella1[[#This Row],[Tipo di Capacità]],PdR!$M$2:$N$4,2,FALSE),1),0)</f>
        <v>0</v>
      </c>
    </row>
    <row r="198" spans="1:11" x14ac:dyDescent="0.3">
      <c r="A198" s="82"/>
      <c r="B198" s="82"/>
      <c r="C198" s="82"/>
      <c r="D198" s="83" t="e">
        <f>VLOOKUP(A198,PdR!$A$2:$L$554,8,FALSE)</f>
        <v>#N/A</v>
      </c>
      <c r="E198" s="83" t="e">
        <f t="shared" si="4"/>
        <v>#N/A</v>
      </c>
      <c r="F198" s="84"/>
      <c r="G198" s="84"/>
      <c r="H198" s="85"/>
      <c r="I198" s="82"/>
      <c r="J198" s="83">
        <f t="shared" si="5"/>
        <v>1</v>
      </c>
      <c r="K198" s="86">
        <f>IFERROR(E198/$H$7*J198*H198*IFERROR(VLOOKUP(Tabella1[[#This Row],[Tipo di Capacità]],PdR!$M$2:$N$4,2,FALSE),1),0)</f>
        <v>0</v>
      </c>
    </row>
    <row r="199" spans="1:11" x14ac:dyDescent="0.3">
      <c r="A199" s="82"/>
      <c r="B199" s="82"/>
      <c r="C199" s="82"/>
      <c r="D199" s="83" t="e">
        <f>VLOOKUP(A199,PdR!$A$2:$L$554,8,FALSE)</f>
        <v>#N/A</v>
      </c>
      <c r="E199" s="83" t="e">
        <f t="shared" si="4"/>
        <v>#N/A</v>
      </c>
      <c r="F199" s="84"/>
      <c r="G199" s="84"/>
      <c r="H199" s="85"/>
      <c r="I199" s="82"/>
      <c r="J199" s="83">
        <f t="shared" si="5"/>
        <v>1</v>
      </c>
      <c r="K199" s="86">
        <f>IFERROR(E199/$H$7*J199*H199*IFERROR(VLOOKUP(Tabella1[[#This Row],[Tipo di Capacità]],PdR!$M$2:$N$4,2,FALSE),1),0)</f>
        <v>0</v>
      </c>
    </row>
    <row r="200" spans="1:11" x14ac:dyDescent="0.3">
      <c r="A200" s="82"/>
      <c r="B200" s="82"/>
      <c r="C200" s="82"/>
      <c r="D200" s="83" t="e">
        <f>VLOOKUP(A200,PdR!$A$2:$L$554,8,FALSE)</f>
        <v>#N/A</v>
      </c>
      <c r="E200" s="83" t="e">
        <f t="shared" si="4"/>
        <v>#N/A</v>
      </c>
      <c r="F200" s="84"/>
      <c r="G200" s="84"/>
      <c r="H200" s="85"/>
      <c r="I200" s="82"/>
      <c r="J200" s="83">
        <f t="shared" si="5"/>
        <v>1</v>
      </c>
      <c r="K200" s="86">
        <f>IFERROR(E200/$H$7*J200*H200*IFERROR(VLOOKUP(Tabella1[[#This Row],[Tipo di Capacità]],PdR!$M$2:$N$4,2,FALSE),1),0)</f>
        <v>0</v>
      </c>
    </row>
    <row r="201" spans="1:11" x14ac:dyDescent="0.3">
      <c r="A201" s="82"/>
      <c r="B201" s="82"/>
      <c r="C201" s="82"/>
      <c r="D201" s="83" t="e">
        <f>VLOOKUP(A201,PdR!$A$2:$L$554,8,FALSE)</f>
        <v>#N/A</v>
      </c>
      <c r="E201" s="83" t="e">
        <f t="shared" si="4"/>
        <v>#N/A</v>
      </c>
      <c r="F201" s="84"/>
      <c r="G201" s="84"/>
      <c r="H201" s="85"/>
      <c r="I201" s="82"/>
      <c r="J201" s="83">
        <f t="shared" si="5"/>
        <v>1</v>
      </c>
      <c r="K201" s="86">
        <f>IFERROR(E201/$H$7*J201*H201*IFERROR(VLOOKUP(Tabella1[[#This Row],[Tipo di Capacità]],PdR!$M$2:$N$4,2,FALSE),1),0)</f>
        <v>0</v>
      </c>
    </row>
    <row r="202" spans="1:11" x14ac:dyDescent="0.3">
      <c r="A202" s="82"/>
      <c r="B202" s="82"/>
      <c r="C202" s="82"/>
      <c r="D202" s="83" t="e">
        <f>VLOOKUP(A202,PdR!$A$2:$L$554,8,FALSE)</f>
        <v>#N/A</v>
      </c>
      <c r="E202" s="83" t="e">
        <f t="shared" si="4"/>
        <v>#N/A</v>
      </c>
      <c r="F202" s="84"/>
      <c r="G202" s="84"/>
      <c r="H202" s="85"/>
      <c r="I202" s="82"/>
      <c r="J202" s="83">
        <f t="shared" si="5"/>
        <v>1</v>
      </c>
      <c r="K202" s="86">
        <f>IFERROR(E202/$H$7*J202*H202*IFERROR(VLOOKUP(Tabella1[[#This Row],[Tipo di Capacità]],PdR!$M$2:$N$4,2,FALSE),1),0)</f>
        <v>0</v>
      </c>
    </row>
    <row r="203" spans="1:11" x14ac:dyDescent="0.3">
      <c r="A203" s="82"/>
      <c r="B203" s="82"/>
      <c r="C203" s="82"/>
      <c r="D203" s="83" t="e">
        <f>VLOOKUP(A203,PdR!$A$2:$L$554,8,FALSE)</f>
        <v>#N/A</v>
      </c>
      <c r="E203" s="83" t="e">
        <f t="shared" si="4"/>
        <v>#N/A</v>
      </c>
      <c r="F203" s="84"/>
      <c r="G203" s="84"/>
      <c r="H203" s="85"/>
      <c r="I203" s="82"/>
      <c r="J203" s="83">
        <f t="shared" si="5"/>
        <v>1</v>
      </c>
      <c r="K203" s="86">
        <f>IFERROR(E203/$H$7*J203*H203*IFERROR(VLOOKUP(Tabella1[[#This Row],[Tipo di Capacità]],PdR!$M$2:$N$4,2,FALSE),1),0)</f>
        <v>0</v>
      </c>
    </row>
    <row r="204" spans="1:11" x14ac:dyDescent="0.3">
      <c r="A204" s="82"/>
      <c r="B204" s="82"/>
      <c r="C204" s="82"/>
      <c r="D204" s="83" t="e">
        <f>VLOOKUP(A204,PdR!$A$2:$L$554,8,FALSE)</f>
        <v>#N/A</v>
      </c>
      <c r="E204" s="83" t="e">
        <f t="shared" si="4"/>
        <v>#N/A</v>
      </c>
      <c r="F204" s="84"/>
      <c r="G204" s="84"/>
      <c r="H204" s="85"/>
      <c r="I204" s="82"/>
      <c r="J204" s="83">
        <f t="shared" si="5"/>
        <v>1</v>
      </c>
      <c r="K204" s="86">
        <f>IFERROR(E204/$H$7*J204*H204*IFERROR(VLOOKUP(Tabella1[[#This Row],[Tipo di Capacità]],PdR!$M$2:$N$4,2,FALSE),1),0)</f>
        <v>0</v>
      </c>
    </row>
    <row r="205" spans="1:11" x14ac:dyDescent="0.3">
      <c r="A205" s="82"/>
      <c r="B205" s="82"/>
      <c r="C205" s="82"/>
      <c r="D205" s="83" t="e">
        <f>VLOOKUP(A205,PdR!$A$2:$L$554,8,FALSE)</f>
        <v>#N/A</v>
      </c>
      <c r="E205" s="83" t="e">
        <f t="shared" si="4"/>
        <v>#N/A</v>
      </c>
      <c r="F205" s="84"/>
      <c r="G205" s="84"/>
      <c r="H205" s="85"/>
      <c r="I205" s="82"/>
      <c r="J205" s="83">
        <f t="shared" si="5"/>
        <v>1</v>
      </c>
      <c r="K205" s="86">
        <f>IFERROR(E205/$H$7*J205*H205*IFERROR(VLOOKUP(Tabella1[[#This Row],[Tipo di Capacità]],PdR!$M$2:$N$4,2,FALSE),1),0)</f>
        <v>0</v>
      </c>
    </row>
    <row r="206" spans="1:11" x14ac:dyDescent="0.3">
      <c r="A206" s="82"/>
      <c r="B206" s="82"/>
      <c r="C206" s="82"/>
      <c r="D206" s="83" t="e">
        <f>VLOOKUP(A206,PdR!$A$2:$L$554,8,FALSE)</f>
        <v>#N/A</v>
      </c>
      <c r="E206" s="83" t="e">
        <f t="shared" si="4"/>
        <v>#N/A</v>
      </c>
      <c r="F206" s="84"/>
      <c r="G206" s="84"/>
      <c r="H206" s="85"/>
      <c r="I206" s="82"/>
      <c r="J206" s="83">
        <f t="shared" si="5"/>
        <v>1</v>
      </c>
      <c r="K206" s="86">
        <f>IFERROR(E206/$H$7*J206*H206*IFERROR(VLOOKUP(Tabella1[[#This Row],[Tipo di Capacità]],PdR!$M$2:$N$4,2,FALSE),1),0)</f>
        <v>0</v>
      </c>
    </row>
    <row r="207" spans="1:11" x14ac:dyDescent="0.3">
      <c r="A207" s="82"/>
      <c r="B207" s="82"/>
      <c r="C207" s="82"/>
      <c r="D207" s="83" t="e">
        <f>VLOOKUP(A207,PdR!$A$2:$L$554,8,FALSE)</f>
        <v>#N/A</v>
      </c>
      <c r="E207" s="83" t="e">
        <f t="shared" si="4"/>
        <v>#N/A</v>
      </c>
      <c r="F207" s="84"/>
      <c r="G207" s="84"/>
      <c r="H207" s="85"/>
      <c r="I207" s="82"/>
      <c r="J207" s="83">
        <f t="shared" si="5"/>
        <v>1</v>
      </c>
      <c r="K207" s="86">
        <f>IFERROR(E207/$H$7*J207*H207*IFERROR(VLOOKUP(Tabella1[[#This Row],[Tipo di Capacità]],PdR!$M$2:$N$4,2,FALSE),1),0)</f>
        <v>0</v>
      </c>
    </row>
    <row r="208" spans="1:11" x14ac:dyDescent="0.3">
      <c r="A208" s="82"/>
      <c r="B208" s="82"/>
      <c r="C208" s="82"/>
      <c r="D208" s="83" t="e">
        <f>VLOOKUP(A208,PdR!$A$2:$L$554,8,FALSE)</f>
        <v>#N/A</v>
      </c>
      <c r="E208" s="83" t="e">
        <f t="shared" ref="E208:E271" si="6">IF(D208&lt;15,$E$8,$E$9)</f>
        <v>#N/A</v>
      </c>
      <c r="F208" s="84"/>
      <c r="G208" s="84"/>
      <c r="H208" s="85"/>
      <c r="I208" s="82"/>
      <c r="J208" s="83">
        <f t="shared" ref="J208:J271" si="7">G208-F208+1</f>
        <v>1</v>
      </c>
      <c r="K208" s="86">
        <f>IFERROR(E208/$H$7*J208*H208*IFERROR(VLOOKUP(Tabella1[[#This Row],[Tipo di Capacità]],PdR!$M$2:$N$4,2,FALSE),1),0)</f>
        <v>0</v>
      </c>
    </row>
    <row r="209" spans="1:11" x14ac:dyDescent="0.3">
      <c r="A209" s="82"/>
      <c r="B209" s="82"/>
      <c r="C209" s="82"/>
      <c r="D209" s="83" t="e">
        <f>VLOOKUP(A209,PdR!$A$2:$L$554,8,FALSE)</f>
        <v>#N/A</v>
      </c>
      <c r="E209" s="83" t="e">
        <f t="shared" si="6"/>
        <v>#N/A</v>
      </c>
      <c r="F209" s="84"/>
      <c r="G209" s="84"/>
      <c r="H209" s="85"/>
      <c r="I209" s="82"/>
      <c r="J209" s="83">
        <f t="shared" si="7"/>
        <v>1</v>
      </c>
      <c r="K209" s="86">
        <f>IFERROR(E209/$H$7*J209*H209*IFERROR(VLOOKUP(Tabella1[[#This Row],[Tipo di Capacità]],PdR!$M$2:$N$4,2,FALSE),1),0)</f>
        <v>0</v>
      </c>
    </row>
    <row r="210" spans="1:11" x14ac:dyDescent="0.3">
      <c r="A210" s="82"/>
      <c r="B210" s="82"/>
      <c r="C210" s="82"/>
      <c r="D210" s="83" t="e">
        <f>VLOOKUP(A210,PdR!$A$2:$L$554,8,FALSE)</f>
        <v>#N/A</v>
      </c>
      <c r="E210" s="83" t="e">
        <f t="shared" si="6"/>
        <v>#N/A</v>
      </c>
      <c r="F210" s="84"/>
      <c r="G210" s="84"/>
      <c r="H210" s="85"/>
      <c r="I210" s="82"/>
      <c r="J210" s="83">
        <f t="shared" si="7"/>
        <v>1</v>
      </c>
      <c r="K210" s="86">
        <f>IFERROR(E210/$H$7*J210*H210*IFERROR(VLOOKUP(Tabella1[[#This Row],[Tipo di Capacità]],PdR!$M$2:$N$4,2,FALSE),1),0)</f>
        <v>0</v>
      </c>
    </row>
    <row r="211" spans="1:11" x14ac:dyDescent="0.3">
      <c r="A211" s="82"/>
      <c r="B211" s="82"/>
      <c r="C211" s="82"/>
      <c r="D211" s="83" t="e">
        <f>VLOOKUP(A211,PdR!$A$2:$L$554,8,FALSE)</f>
        <v>#N/A</v>
      </c>
      <c r="E211" s="83" t="e">
        <f t="shared" si="6"/>
        <v>#N/A</v>
      </c>
      <c r="F211" s="84"/>
      <c r="G211" s="84"/>
      <c r="H211" s="85"/>
      <c r="I211" s="82"/>
      <c r="J211" s="83">
        <f t="shared" si="7"/>
        <v>1</v>
      </c>
      <c r="K211" s="86">
        <f>IFERROR(E211/$H$7*J211*H211*IFERROR(VLOOKUP(Tabella1[[#This Row],[Tipo di Capacità]],PdR!$M$2:$N$4,2,FALSE),1),0)</f>
        <v>0</v>
      </c>
    </row>
    <row r="212" spans="1:11" x14ac:dyDescent="0.3">
      <c r="A212" s="82"/>
      <c r="B212" s="82"/>
      <c r="C212" s="82"/>
      <c r="D212" s="83" t="e">
        <f>VLOOKUP(A212,PdR!$A$2:$L$554,8,FALSE)</f>
        <v>#N/A</v>
      </c>
      <c r="E212" s="83" t="e">
        <f t="shared" si="6"/>
        <v>#N/A</v>
      </c>
      <c r="F212" s="84"/>
      <c r="G212" s="84"/>
      <c r="H212" s="85"/>
      <c r="I212" s="82"/>
      <c r="J212" s="83">
        <f t="shared" si="7"/>
        <v>1</v>
      </c>
      <c r="K212" s="86">
        <f>IFERROR(E212/$H$7*J212*H212*IFERROR(VLOOKUP(Tabella1[[#This Row],[Tipo di Capacità]],PdR!$M$2:$N$4,2,FALSE),1),0)</f>
        <v>0</v>
      </c>
    </row>
    <row r="213" spans="1:11" x14ac:dyDescent="0.3">
      <c r="A213" s="82"/>
      <c r="B213" s="82"/>
      <c r="C213" s="82"/>
      <c r="D213" s="83" t="e">
        <f>VLOOKUP(A213,PdR!$A$2:$L$554,8,FALSE)</f>
        <v>#N/A</v>
      </c>
      <c r="E213" s="83" t="e">
        <f t="shared" si="6"/>
        <v>#N/A</v>
      </c>
      <c r="F213" s="84"/>
      <c r="G213" s="84"/>
      <c r="H213" s="85"/>
      <c r="I213" s="82"/>
      <c r="J213" s="83">
        <f t="shared" si="7"/>
        <v>1</v>
      </c>
      <c r="K213" s="86">
        <f>IFERROR(E213/$H$7*J213*H213*IFERROR(VLOOKUP(Tabella1[[#This Row],[Tipo di Capacità]],PdR!$M$2:$N$4,2,FALSE),1),0)</f>
        <v>0</v>
      </c>
    </row>
    <row r="214" spans="1:11" x14ac:dyDescent="0.3">
      <c r="A214" s="82"/>
      <c r="B214" s="82"/>
      <c r="C214" s="82"/>
      <c r="D214" s="83" t="e">
        <f>VLOOKUP(A214,PdR!$A$2:$L$554,8,FALSE)</f>
        <v>#N/A</v>
      </c>
      <c r="E214" s="83" t="e">
        <f t="shared" si="6"/>
        <v>#N/A</v>
      </c>
      <c r="F214" s="84"/>
      <c r="G214" s="84"/>
      <c r="H214" s="85"/>
      <c r="I214" s="82"/>
      <c r="J214" s="83">
        <f t="shared" si="7"/>
        <v>1</v>
      </c>
      <c r="K214" s="86">
        <f>IFERROR(E214/$H$7*J214*H214*IFERROR(VLOOKUP(Tabella1[[#This Row],[Tipo di Capacità]],PdR!$M$2:$N$4,2,FALSE),1),0)</f>
        <v>0</v>
      </c>
    </row>
    <row r="215" spans="1:11" x14ac:dyDescent="0.3">
      <c r="A215" s="82"/>
      <c r="B215" s="82"/>
      <c r="C215" s="82"/>
      <c r="D215" s="83" t="e">
        <f>VLOOKUP(A215,PdR!$A$2:$L$554,8,FALSE)</f>
        <v>#N/A</v>
      </c>
      <c r="E215" s="83" t="e">
        <f t="shared" si="6"/>
        <v>#N/A</v>
      </c>
      <c r="F215" s="84"/>
      <c r="G215" s="84"/>
      <c r="H215" s="85"/>
      <c r="I215" s="82"/>
      <c r="J215" s="83">
        <f t="shared" si="7"/>
        <v>1</v>
      </c>
      <c r="K215" s="86">
        <f>IFERROR(E215/$H$7*J215*H215*IFERROR(VLOOKUP(Tabella1[[#This Row],[Tipo di Capacità]],PdR!$M$2:$N$4,2,FALSE),1),0)</f>
        <v>0</v>
      </c>
    </row>
    <row r="216" spans="1:11" x14ac:dyDescent="0.3">
      <c r="A216" s="82"/>
      <c r="B216" s="82"/>
      <c r="C216" s="82"/>
      <c r="D216" s="83" t="e">
        <f>VLOOKUP(A216,PdR!$A$2:$L$554,8,FALSE)</f>
        <v>#N/A</v>
      </c>
      <c r="E216" s="83" t="e">
        <f t="shared" si="6"/>
        <v>#N/A</v>
      </c>
      <c r="F216" s="84"/>
      <c r="G216" s="84"/>
      <c r="H216" s="85"/>
      <c r="I216" s="82"/>
      <c r="J216" s="83">
        <f t="shared" si="7"/>
        <v>1</v>
      </c>
      <c r="K216" s="86">
        <f>IFERROR(E216/$H$7*J216*H216*IFERROR(VLOOKUP(Tabella1[[#This Row],[Tipo di Capacità]],PdR!$M$2:$N$4,2,FALSE),1),0)</f>
        <v>0</v>
      </c>
    </row>
    <row r="217" spans="1:11" x14ac:dyDescent="0.3">
      <c r="A217" s="82"/>
      <c r="B217" s="82"/>
      <c r="C217" s="82"/>
      <c r="D217" s="83" t="e">
        <f>VLOOKUP(A217,PdR!$A$2:$L$554,8,FALSE)</f>
        <v>#N/A</v>
      </c>
      <c r="E217" s="83" t="e">
        <f t="shared" si="6"/>
        <v>#N/A</v>
      </c>
      <c r="F217" s="84"/>
      <c r="G217" s="84"/>
      <c r="H217" s="85"/>
      <c r="I217" s="82"/>
      <c r="J217" s="83">
        <f t="shared" si="7"/>
        <v>1</v>
      </c>
      <c r="K217" s="86">
        <f>IFERROR(E217/$H$7*J217*H217*IFERROR(VLOOKUP(Tabella1[[#This Row],[Tipo di Capacità]],PdR!$M$2:$N$4,2,FALSE),1),0)</f>
        <v>0</v>
      </c>
    </row>
    <row r="218" spans="1:11" x14ac:dyDescent="0.3">
      <c r="A218" s="82"/>
      <c r="B218" s="82"/>
      <c r="C218" s="82"/>
      <c r="D218" s="83" t="e">
        <f>VLOOKUP(A218,PdR!$A$2:$L$554,8,FALSE)</f>
        <v>#N/A</v>
      </c>
      <c r="E218" s="83" t="e">
        <f t="shared" si="6"/>
        <v>#N/A</v>
      </c>
      <c r="F218" s="84"/>
      <c r="G218" s="84"/>
      <c r="H218" s="85"/>
      <c r="I218" s="82"/>
      <c r="J218" s="83">
        <f t="shared" si="7"/>
        <v>1</v>
      </c>
      <c r="K218" s="86">
        <f>IFERROR(E218/$H$7*J218*H218*IFERROR(VLOOKUP(Tabella1[[#This Row],[Tipo di Capacità]],PdR!$M$2:$N$4,2,FALSE),1),0)</f>
        <v>0</v>
      </c>
    </row>
    <row r="219" spans="1:11" x14ac:dyDescent="0.3">
      <c r="A219" s="82"/>
      <c r="B219" s="82"/>
      <c r="C219" s="82"/>
      <c r="D219" s="83" t="e">
        <f>VLOOKUP(A219,PdR!$A$2:$L$554,8,FALSE)</f>
        <v>#N/A</v>
      </c>
      <c r="E219" s="83" t="e">
        <f t="shared" si="6"/>
        <v>#N/A</v>
      </c>
      <c r="F219" s="84"/>
      <c r="G219" s="84"/>
      <c r="H219" s="85"/>
      <c r="I219" s="82"/>
      <c r="J219" s="83">
        <f t="shared" si="7"/>
        <v>1</v>
      </c>
      <c r="K219" s="86">
        <f>IFERROR(E219/$H$7*J219*H219*IFERROR(VLOOKUP(Tabella1[[#This Row],[Tipo di Capacità]],PdR!$M$2:$N$4,2,FALSE),1),0)</f>
        <v>0</v>
      </c>
    </row>
    <row r="220" spans="1:11" x14ac:dyDescent="0.3">
      <c r="A220" s="82"/>
      <c r="B220" s="82"/>
      <c r="C220" s="82"/>
      <c r="D220" s="83" t="e">
        <f>VLOOKUP(A220,PdR!$A$2:$L$554,8,FALSE)</f>
        <v>#N/A</v>
      </c>
      <c r="E220" s="83" t="e">
        <f t="shared" si="6"/>
        <v>#N/A</v>
      </c>
      <c r="F220" s="84"/>
      <c r="G220" s="84"/>
      <c r="H220" s="85"/>
      <c r="I220" s="82"/>
      <c r="J220" s="83">
        <f t="shared" si="7"/>
        <v>1</v>
      </c>
      <c r="K220" s="86">
        <f>IFERROR(E220/$H$7*J220*H220*IFERROR(VLOOKUP(Tabella1[[#This Row],[Tipo di Capacità]],PdR!$M$2:$N$4,2,FALSE),1),0)</f>
        <v>0</v>
      </c>
    </row>
    <row r="221" spans="1:11" x14ac:dyDescent="0.3">
      <c r="A221" s="82"/>
      <c r="B221" s="82"/>
      <c r="C221" s="82"/>
      <c r="D221" s="83" t="e">
        <f>VLOOKUP(A221,PdR!$A$2:$L$554,8,FALSE)</f>
        <v>#N/A</v>
      </c>
      <c r="E221" s="83" t="e">
        <f t="shared" si="6"/>
        <v>#N/A</v>
      </c>
      <c r="F221" s="84"/>
      <c r="G221" s="84"/>
      <c r="H221" s="85"/>
      <c r="I221" s="82"/>
      <c r="J221" s="83">
        <f t="shared" si="7"/>
        <v>1</v>
      </c>
      <c r="K221" s="86">
        <f>IFERROR(E221/$H$7*J221*H221*IFERROR(VLOOKUP(Tabella1[[#This Row],[Tipo di Capacità]],PdR!$M$2:$N$4,2,FALSE),1),0)</f>
        <v>0</v>
      </c>
    </row>
    <row r="222" spans="1:11" x14ac:dyDescent="0.3">
      <c r="A222" s="82"/>
      <c r="B222" s="82"/>
      <c r="C222" s="82"/>
      <c r="D222" s="83" t="e">
        <f>VLOOKUP(A222,PdR!$A$2:$L$554,8,FALSE)</f>
        <v>#N/A</v>
      </c>
      <c r="E222" s="83" t="e">
        <f t="shared" si="6"/>
        <v>#N/A</v>
      </c>
      <c r="F222" s="84"/>
      <c r="G222" s="84"/>
      <c r="H222" s="85"/>
      <c r="I222" s="82"/>
      <c r="J222" s="83">
        <f t="shared" si="7"/>
        <v>1</v>
      </c>
      <c r="K222" s="86">
        <f>IFERROR(E222/$H$7*J222*H222*IFERROR(VLOOKUP(Tabella1[[#This Row],[Tipo di Capacità]],PdR!$M$2:$N$4,2,FALSE),1),0)</f>
        <v>0</v>
      </c>
    </row>
    <row r="223" spans="1:11" x14ac:dyDescent="0.3">
      <c r="A223" s="82"/>
      <c r="B223" s="82"/>
      <c r="C223" s="82"/>
      <c r="D223" s="83" t="e">
        <f>VLOOKUP(A223,PdR!$A$2:$L$554,8,FALSE)</f>
        <v>#N/A</v>
      </c>
      <c r="E223" s="83" t="e">
        <f t="shared" si="6"/>
        <v>#N/A</v>
      </c>
      <c r="F223" s="84"/>
      <c r="G223" s="84"/>
      <c r="H223" s="85"/>
      <c r="I223" s="82"/>
      <c r="J223" s="83">
        <f t="shared" si="7"/>
        <v>1</v>
      </c>
      <c r="K223" s="86">
        <f>IFERROR(E223/$H$7*J223*H223*IFERROR(VLOOKUP(Tabella1[[#This Row],[Tipo di Capacità]],PdR!$M$2:$N$4,2,FALSE),1),0)</f>
        <v>0</v>
      </c>
    </row>
    <row r="224" spans="1:11" x14ac:dyDescent="0.3">
      <c r="A224" s="82"/>
      <c r="B224" s="82"/>
      <c r="C224" s="82"/>
      <c r="D224" s="83" t="e">
        <f>VLOOKUP(A224,PdR!$A$2:$L$554,8,FALSE)</f>
        <v>#N/A</v>
      </c>
      <c r="E224" s="83" t="e">
        <f t="shared" si="6"/>
        <v>#N/A</v>
      </c>
      <c r="F224" s="84"/>
      <c r="G224" s="84"/>
      <c r="H224" s="85"/>
      <c r="I224" s="82"/>
      <c r="J224" s="83">
        <f t="shared" si="7"/>
        <v>1</v>
      </c>
      <c r="K224" s="86">
        <f>IFERROR(E224/$H$7*J224*H224*IFERROR(VLOOKUP(Tabella1[[#This Row],[Tipo di Capacità]],PdR!$M$2:$N$4,2,FALSE),1),0)</f>
        <v>0</v>
      </c>
    </row>
    <row r="225" spans="1:11" x14ac:dyDescent="0.3">
      <c r="A225" s="82"/>
      <c r="B225" s="82"/>
      <c r="C225" s="82"/>
      <c r="D225" s="83" t="e">
        <f>VLOOKUP(A225,PdR!$A$2:$L$554,8,FALSE)</f>
        <v>#N/A</v>
      </c>
      <c r="E225" s="83" t="e">
        <f t="shared" si="6"/>
        <v>#N/A</v>
      </c>
      <c r="F225" s="84"/>
      <c r="G225" s="84"/>
      <c r="H225" s="85"/>
      <c r="I225" s="82"/>
      <c r="J225" s="83">
        <f t="shared" si="7"/>
        <v>1</v>
      </c>
      <c r="K225" s="86">
        <f>IFERROR(E225/$H$7*J225*H225*IFERROR(VLOOKUP(Tabella1[[#This Row],[Tipo di Capacità]],PdR!$M$2:$N$4,2,FALSE),1),0)</f>
        <v>0</v>
      </c>
    </row>
    <row r="226" spans="1:11" x14ac:dyDescent="0.3">
      <c r="A226" s="82"/>
      <c r="B226" s="82"/>
      <c r="C226" s="82"/>
      <c r="D226" s="83" t="e">
        <f>VLOOKUP(A226,PdR!$A$2:$L$554,8,FALSE)</f>
        <v>#N/A</v>
      </c>
      <c r="E226" s="83" t="e">
        <f t="shared" si="6"/>
        <v>#N/A</v>
      </c>
      <c r="F226" s="84"/>
      <c r="G226" s="84"/>
      <c r="H226" s="85"/>
      <c r="I226" s="82"/>
      <c r="J226" s="83">
        <f t="shared" si="7"/>
        <v>1</v>
      </c>
      <c r="K226" s="86">
        <f>IFERROR(E226/$H$7*J226*H226*IFERROR(VLOOKUP(Tabella1[[#This Row],[Tipo di Capacità]],PdR!$M$2:$N$4,2,FALSE),1),0)</f>
        <v>0</v>
      </c>
    </row>
    <row r="227" spans="1:11" x14ac:dyDescent="0.3">
      <c r="A227" s="82"/>
      <c r="B227" s="82"/>
      <c r="C227" s="82"/>
      <c r="D227" s="83" t="e">
        <f>VLOOKUP(A227,PdR!$A$2:$L$554,8,FALSE)</f>
        <v>#N/A</v>
      </c>
      <c r="E227" s="83" t="e">
        <f t="shared" si="6"/>
        <v>#N/A</v>
      </c>
      <c r="F227" s="84"/>
      <c r="G227" s="84"/>
      <c r="H227" s="85"/>
      <c r="I227" s="82"/>
      <c r="J227" s="83">
        <f t="shared" si="7"/>
        <v>1</v>
      </c>
      <c r="K227" s="86">
        <f>IFERROR(E227/$H$7*J227*H227*IFERROR(VLOOKUP(Tabella1[[#This Row],[Tipo di Capacità]],PdR!$M$2:$N$4,2,FALSE),1),0)</f>
        <v>0</v>
      </c>
    </row>
    <row r="228" spans="1:11" x14ac:dyDescent="0.3">
      <c r="A228" s="82"/>
      <c r="B228" s="82"/>
      <c r="C228" s="82"/>
      <c r="D228" s="83" t="e">
        <f>VLOOKUP(A228,PdR!$A$2:$L$554,8,FALSE)</f>
        <v>#N/A</v>
      </c>
      <c r="E228" s="83" t="e">
        <f t="shared" si="6"/>
        <v>#N/A</v>
      </c>
      <c r="F228" s="84"/>
      <c r="G228" s="84"/>
      <c r="H228" s="85"/>
      <c r="I228" s="82"/>
      <c r="J228" s="83">
        <f t="shared" si="7"/>
        <v>1</v>
      </c>
      <c r="K228" s="86">
        <f>IFERROR(E228/$H$7*J228*H228*IFERROR(VLOOKUP(Tabella1[[#This Row],[Tipo di Capacità]],PdR!$M$2:$N$4,2,FALSE),1),0)</f>
        <v>0</v>
      </c>
    </row>
    <row r="229" spans="1:11" x14ac:dyDescent="0.3">
      <c r="A229" s="82"/>
      <c r="B229" s="82"/>
      <c r="C229" s="82"/>
      <c r="D229" s="83" t="e">
        <f>VLOOKUP(A229,PdR!$A$2:$L$554,8,FALSE)</f>
        <v>#N/A</v>
      </c>
      <c r="E229" s="83" t="e">
        <f t="shared" si="6"/>
        <v>#N/A</v>
      </c>
      <c r="F229" s="84"/>
      <c r="G229" s="84"/>
      <c r="H229" s="85"/>
      <c r="I229" s="82"/>
      <c r="J229" s="83">
        <f t="shared" si="7"/>
        <v>1</v>
      </c>
      <c r="K229" s="86">
        <f>IFERROR(E229/$H$7*J229*H229*IFERROR(VLOOKUP(Tabella1[[#This Row],[Tipo di Capacità]],PdR!$M$2:$N$4,2,FALSE),1),0)</f>
        <v>0</v>
      </c>
    </row>
    <row r="230" spans="1:11" x14ac:dyDescent="0.3">
      <c r="A230" s="82"/>
      <c r="B230" s="82"/>
      <c r="C230" s="82"/>
      <c r="D230" s="83" t="e">
        <f>VLOOKUP(A230,PdR!$A$2:$L$554,8,FALSE)</f>
        <v>#N/A</v>
      </c>
      <c r="E230" s="83" t="e">
        <f t="shared" si="6"/>
        <v>#N/A</v>
      </c>
      <c r="F230" s="84"/>
      <c r="G230" s="84"/>
      <c r="H230" s="85"/>
      <c r="I230" s="82"/>
      <c r="J230" s="83">
        <f t="shared" si="7"/>
        <v>1</v>
      </c>
      <c r="K230" s="86">
        <f>IFERROR(E230/$H$7*J230*H230*IFERROR(VLOOKUP(Tabella1[[#This Row],[Tipo di Capacità]],PdR!$M$2:$N$4,2,FALSE),1),0)</f>
        <v>0</v>
      </c>
    </row>
    <row r="231" spans="1:11" x14ac:dyDescent="0.3">
      <c r="A231" s="82"/>
      <c r="B231" s="82"/>
      <c r="C231" s="82"/>
      <c r="D231" s="83" t="e">
        <f>VLOOKUP(A231,PdR!$A$2:$L$554,8,FALSE)</f>
        <v>#N/A</v>
      </c>
      <c r="E231" s="83" t="e">
        <f t="shared" si="6"/>
        <v>#N/A</v>
      </c>
      <c r="F231" s="84"/>
      <c r="G231" s="84"/>
      <c r="H231" s="85"/>
      <c r="I231" s="82"/>
      <c r="J231" s="83">
        <f t="shared" si="7"/>
        <v>1</v>
      </c>
      <c r="K231" s="86">
        <f>IFERROR(E231/$H$7*J231*H231*IFERROR(VLOOKUP(Tabella1[[#This Row],[Tipo di Capacità]],PdR!$M$2:$N$4,2,FALSE),1),0)</f>
        <v>0</v>
      </c>
    </row>
    <row r="232" spans="1:11" x14ac:dyDescent="0.3">
      <c r="A232" s="82"/>
      <c r="B232" s="82"/>
      <c r="C232" s="82"/>
      <c r="D232" s="83" t="e">
        <f>VLOOKUP(A232,PdR!$A$2:$L$554,8,FALSE)</f>
        <v>#N/A</v>
      </c>
      <c r="E232" s="83" t="e">
        <f t="shared" si="6"/>
        <v>#N/A</v>
      </c>
      <c r="F232" s="84"/>
      <c r="G232" s="84"/>
      <c r="H232" s="85"/>
      <c r="I232" s="82"/>
      <c r="J232" s="83">
        <f t="shared" si="7"/>
        <v>1</v>
      </c>
      <c r="K232" s="86">
        <f>IFERROR(E232/$H$7*J232*H232*IFERROR(VLOOKUP(Tabella1[[#This Row],[Tipo di Capacità]],PdR!$M$2:$N$4,2,FALSE),1),0)</f>
        <v>0</v>
      </c>
    </row>
    <row r="233" spans="1:11" x14ac:dyDescent="0.3">
      <c r="A233" s="82"/>
      <c r="B233" s="82"/>
      <c r="C233" s="82"/>
      <c r="D233" s="83" t="e">
        <f>VLOOKUP(A233,PdR!$A$2:$L$554,8,FALSE)</f>
        <v>#N/A</v>
      </c>
      <c r="E233" s="83" t="e">
        <f t="shared" si="6"/>
        <v>#N/A</v>
      </c>
      <c r="F233" s="84"/>
      <c r="G233" s="84"/>
      <c r="H233" s="85"/>
      <c r="I233" s="82"/>
      <c r="J233" s="83">
        <f t="shared" si="7"/>
        <v>1</v>
      </c>
      <c r="K233" s="86">
        <f>IFERROR(E233/$H$7*J233*H233*IFERROR(VLOOKUP(Tabella1[[#This Row],[Tipo di Capacità]],PdR!$M$2:$N$4,2,FALSE),1),0)</f>
        <v>0</v>
      </c>
    </row>
    <row r="234" spans="1:11" x14ac:dyDescent="0.3">
      <c r="A234" s="82"/>
      <c r="B234" s="82"/>
      <c r="C234" s="82"/>
      <c r="D234" s="83" t="e">
        <f>VLOOKUP(A234,PdR!$A$2:$L$554,8,FALSE)</f>
        <v>#N/A</v>
      </c>
      <c r="E234" s="83" t="e">
        <f t="shared" si="6"/>
        <v>#N/A</v>
      </c>
      <c r="F234" s="84"/>
      <c r="G234" s="84"/>
      <c r="H234" s="85"/>
      <c r="I234" s="82"/>
      <c r="J234" s="83">
        <f t="shared" si="7"/>
        <v>1</v>
      </c>
      <c r="K234" s="86">
        <f>IFERROR(E234/$H$7*J234*H234*IFERROR(VLOOKUP(Tabella1[[#This Row],[Tipo di Capacità]],PdR!$M$2:$N$4,2,FALSE),1),0)</f>
        <v>0</v>
      </c>
    </row>
    <row r="235" spans="1:11" x14ac:dyDescent="0.3">
      <c r="A235" s="82"/>
      <c r="B235" s="82"/>
      <c r="C235" s="82"/>
      <c r="D235" s="83" t="e">
        <f>VLOOKUP(A235,PdR!$A$2:$L$554,8,FALSE)</f>
        <v>#N/A</v>
      </c>
      <c r="E235" s="83" t="e">
        <f t="shared" si="6"/>
        <v>#N/A</v>
      </c>
      <c r="F235" s="84"/>
      <c r="G235" s="84"/>
      <c r="H235" s="85"/>
      <c r="I235" s="82"/>
      <c r="J235" s="83">
        <f t="shared" si="7"/>
        <v>1</v>
      </c>
      <c r="K235" s="86">
        <f>IFERROR(E235/$H$7*J235*H235*IFERROR(VLOOKUP(Tabella1[[#This Row],[Tipo di Capacità]],PdR!$M$2:$N$4,2,FALSE),1),0)</f>
        <v>0</v>
      </c>
    </row>
    <row r="236" spans="1:11" x14ac:dyDescent="0.3">
      <c r="A236" s="82"/>
      <c r="B236" s="82"/>
      <c r="C236" s="82"/>
      <c r="D236" s="83" t="e">
        <f>VLOOKUP(A236,PdR!$A$2:$L$554,8,FALSE)</f>
        <v>#N/A</v>
      </c>
      <c r="E236" s="83" t="e">
        <f t="shared" si="6"/>
        <v>#N/A</v>
      </c>
      <c r="F236" s="84"/>
      <c r="G236" s="84"/>
      <c r="H236" s="85"/>
      <c r="I236" s="82"/>
      <c r="J236" s="83">
        <f t="shared" si="7"/>
        <v>1</v>
      </c>
      <c r="K236" s="86">
        <f>IFERROR(E236/$H$7*J236*H236*IFERROR(VLOOKUP(Tabella1[[#This Row],[Tipo di Capacità]],PdR!$M$2:$N$4,2,FALSE),1),0)</f>
        <v>0</v>
      </c>
    </row>
    <row r="237" spans="1:11" x14ac:dyDescent="0.3">
      <c r="A237" s="82"/>
      <c r="B237" s="82"/>
      <c r="C237" s="82"/>
      <c r="D237" s="83" t="e">
        <f>VLOOKUP(A237,PdR!$A$2:$L$554,8,FALSE)</f>
        <v>#N/A</v>
      </c>
      <c r="E237" s="83" t="e">
        <f t="shared" si="6"/>
        <v>#N/A</v>
      </c>
      <c r="F237" s="84"/>
      <c r="G237" s="84"/>
      <c r="H237" s="85"/>
      <c r="I237" s="82"/>
      <c r="J237" s="83">
        <f t="shared" si="7"/>
        <v>1</v>
      </c>
      <c r="K237" s="86">
        <f>IFERROR(E237/$H$7*J237*H237*IFERROR(VLOOKUP(Tabella1[[#This Row],[Tipo di Capacità]],PdR!$M$2:$N$4,2,FALSE),1),0)</f>
        <v>0</v>
      </c>
    </row>
    <row r="238" spans="1:11" x14ac:dyDescent="0.3">
      <c r="A238" s="82"/>
      <c r="B238" s="82"/>
      <c r="C238" s="82"/>
      <c r="D238" s="83" t="e">
        <f>VLOOKUP(A238,PdR!$A$2:$L$554,8,FALSE)</f>
        <v>#N/A</v>
      </c>
      <c r="E238" s="83" t="e">
        <f t="shared" si="6"/>
        <v>#N/A</v>
      </c>
      <c r="F238" s="84"/>
      <c r="G238" s="84"/>
      <c r="H238" s="85"/>
      <c r="I238" s="82"/>
      <c r="J238" s="83">
        <f t="shared" si="7"/>
        <v>1</v>
      </c>
      <c r="K238" s="86">
        <f>IFERROR(E238/$H$7*J238*H238*IFERROR(VLOOKUP(Tabella1[[#This Row],[Tipo di Capacità]],PdR!$M$2:$N$4,2,FALSE),1),0)</f>
        <v>0</v>
      </c>
    </row>
    <row r="239" spans="1:11" x14ac:dyDescent="0.3">
      <c r="A239" s="82"/>
      <c r="B239" s="82"/>
      <c r="C239" s="82"/>
      <c r="D239" s="83" t="e">
        <f>VLOOKUP(A239,PdR!$A$2:$L$554,8,FALSE)</f>
        <v>#N/A</v>
      </c>
      <c r="E239" s="83" t="e">
        <f t="shared" si="6"/>
        <v>#N/A</v>
      </c>
      <c r="F239" s="84"/>
      <c r="G239" s="84"/>
      <c r="H239" s="85"/>
      <c r="I239" s="82"/>
      <c r="J239" s="83">
        <f t="shared" si="7"/>
        <v>1</v>
      </c>
      <c r="K239" s="86">
        <f>IFERROR(E239/$H$7*J239*H239*IFERROR(VLOOKUP(Tabella1[[#This Row],[Tipo di Capacità]],PdR!$M$2:$N$4,2,FALSE),1),0)</f>
        <v>0</v>
      </c>
    </row>
    <row r="240" spans="1:11" x14ac:dyDescent="0.3">
      <c r="A240" s="82"/>
      <c r="B240" s="82"/>
      <c r="C240" s="82"/>
      <c r="D240" s="83" t="e">
        <f>VLOOKUP(A240,PdR!$A$2:$L$554,8,FALSE)</f>
        <v>#N/A</v>
      </c>
      <c r="E240" s="83" t="e">
        <f t="shared" si="6"/>
        <v>#N/A</v>
      </c>
      <c r="F240" s="84"/>
      <c r="G240" s="84"/>
      <c r="H240" s="85"/>
      <c r="I240" s="82"/>
      <c r="J240" s="83">
        <f t="shared" si="7"/>
        <v>1</v>
      </c>
      <c r="K240" s="86">
        <f>IFERROR(E240/$H$7*J240*H240*IFERROR(VLOOKUP(Tabella1[[#This Row],[Tipo di Capacità]],PdR!$M$2:$N$4,2,FALSE),1),0)</f>
        <v>0</v>
      </c>
    </row>
    <row r="241" spans="1:11" x14ac:dyDescent="0.3">
      <c r="A241" s="82"/>
      <c r="B241" s="82"/>
      <c r="C241" s="82"/>
      <c r="D241" s="83" t="e">
        <f>VLOOKUP(A241,PdR!$A$2:$L$554,8,FALSE)</f>
        <v>#N/A</v>
      </c>
      <c r="E241" s="83" t="e">
        <f t="shared" si="6"/>
        <v>#N/A</v>
      </c>
      <c r="F241" s="84"/>
      <c r="G241" s="84"/>
      <c r="H241" s="85"/>
      <c r="I241" s="82"/>
      <c r="J241" s="83">
        <f t="shared" si="7"/>
        <v>1</v>
      </c>
      <c r="K241" s="86">
        <f>IFERROR(E241/$H$7*J241*H241*IFERROR(VLOOKUP(Tabella1[[#This Row],[Tipo di Capacità]],PdR!$M$2:$N$4,2,FALSE),1),0)</f>
        <v>0</v>
      </c>
    </row>
    <row r="242" spans="1:11" x14ac:dyDescent="0.3">
      <c r="A242" s="82"/>
      <c r="B242" s="82"/>
      <c r="C242" s="82"/>
      <c r="D242" s="83" t="e">
        <f>VLOOKUP(A242,PdR!$A$2:$L$554,8,FALSE)</f>
        <v>#N/A</v>
      </c>
      <c r="E242" s="83" t="e">
        <f t="shared" si="6"/>
        <v>#N/A</v>
      </c>
      <c r="F242" s="84"/>
      <c r="G242" s="84"/>
      <c r="H242" s="85"/>
      <c r="I242" s="82"/>
      <c r="J242" s="83">
        <f t="shared" si="7"/>
        <v>1</v>
      </c>
      <c r="K242" s="86">
        <f>IFERROR(E242/$H$7*J242*H242*IFERROR(VLOOKUP(Tabella1[[#This Row],[Tipo di Capacità]],PdR!$M$2:$N$4,2,FALSE),1),0)</f>
        <v>0</v>
      </c>
    </row>
    <row r="243" spans="1:11" x14ac:dyDescent="0.3">
      <c r="A243" s="82"/>
      <c r="B243" s="82"/>
      <c r="C243" s="82"/>
      <c r="D243" s="83" t="e">
        <f>VLOOKUP(A243,PdR!$A$2:$L$554,8,FALSE)</f>
        <v>#N/A</v>
      </c>
      <c r="E243" s="83" t="e">
        <f t="shared" si="6"/>
        <v>#N/A</v>
      </c>
      <c r="F243" s="84"/>
      <c r="G243" s="84"/>
      <c r="H243" s="85"/>
      <c r="I243" s="82"/>
      <c r="J243" s="83">
        <f t="shared" si="7"/>
        <v>1</v>
      </c>
      <c r="K243" s="86">
        <f>IFERROR(E243/$H$7*J243*H243*IFERROR(VLOOKUP(Tabella1[[#This Row],[Tipo di Capacità]],PdR!$M$2:$N$4,2,FALSE),1),0)</f>
        <v>0</v>
      </c>
    </row>
    <row r="244" spans="1:11" x14ac:dyDescent="0.3">
      <c r="A244" s="82"/>
      <c r="B244" s="82"/>
      <c r="C244" s="82"/>
      <c r="D244" s="83" t="e">
        <f>VLOOKUP(A244,PdR!$A$2:$L$554,8,FALSE)</f>
        <v>#N/A</v>
      </c>
      <c r="E244" s="83" t="e">
        <f t="shared" si="6"/>
        <v>#N/A</v>
      </c>
      <c r="F244" s="84"/>
      <c r="G244" s="84"/>
      <c r="H244" s="85"/>
      <c r="I244" s="82"/>
      <c r="J244" s="83">
        <f t="shared" si="7"/>
        <v>1</v>
      </c>
      <c r="K244" s="86">
        <f>IFERROR(E244/$H$7*J244*H244*IFERROR(VLOOKUP(Tabella1[[#This Row],[Tipo di Capacità]],PdR!$M$2:$N$4,2,FALSE),1),0)</f>
        <v>0</v>
      </c>
    </row>
    <row r="245" spans="1:11" x14ac:dyDescent="0.3">
      <c r="A245" s="82"/>
      <c r="B245" s="82"/>
      <c r="C245" s="82"/>
      <c r="D245" s="83" t="e">
        <f>VLOOKUP(A245,PdR!$A$2:$L$554,8,FALSE)</f>
        <v>#N/A</v>
      </c>
      <c r="E245" s="83" t="e">
        <f t="shared" si="6"/>
        <v>#N/A</v>
      </c>
      <c r="F245" s="84"/>
      <c r="G245" s="84"/>
      <c r="H245" s="85"/>
      <c r="I245" s="82"/>
      <c r="J245" s="83">
        <f t="shared" si="7"/>
        <v>1</v>
      </c>
      <c r="K245" s="86">
        <f>IFERROR(E245/$H$7*J245*H245*IFERROR(VLOOKUP(Tabella1[[#This Row],[Tipo di Capacità]],PdR!$M$2:$N$4,2,FALSE),1),0)</f>
        <v>0</v>
      </c>
    </row>
    <row r="246" spans="1:11" x14ac:dyDescent="0.3">
      <c r="A246" s="82"/>
      <c r="B246" s="82"/>
      <c r="C246" s="82"/>
      <c r="D246" s="83" t="e">
        <f>VLOOKUP(A246,PdR!$A$2:$L$554,8,FALSE)</f>
        <v>#N/A</v>
      </c>
      <c r="E246" s="83" t="e">
        <f t="shared" si="6"/>
        <v>#N/A</v>
      </c>
      <c r="F246" s="84"/>
      <c r="G246" s="84"/>
      <c r="H246" s="85"/>
      <c r="I246" s="82"/>
      <c r="J246" s="83">
        <f t="shared" si="7"/>
        <v>1</v>
      </c>
      <c r="K246" s="86">
        <f>IFERROR(E246/$H$7*J246*H246*IFERROR(VLOOKUP(Tabella1[[#This Row],[Tipo di Capacità]],PdR!$M$2:$N$4,2,FALSE),1),0)</f>
        <v>0</v>
      </c>
    </row>
    <row r="247" spans="1:11" x14ac:dyDescent="0.3">
      <c r="A247" s="82"/>
      <c r="B247" s="82"/>
      <c r="C247" s="82"/>
      <c r="D247" s="83" t="e">
        <f>VLOOKUP(A247,PdR!$A$2:$L$554,8,FALSE)</f>
        <v>#N/A</v>
      </c>
      <c r="E247" s="83" t="e">
        <f t="shared" si="6"/>
        <v>#N/A</v>
      </c>
      <c r="F247" s="84"/>
      <c r="G247" s="84"/>
      <c r="H247" s="85"/>
      <c r="I247" s="82"/>
      <c r="J247" s="83">
        <f t="shared" si="7"/>
        <v>1</v>
      </c>
      <c r="K247" s="86">
        <f>IFERROR(E247/$H$7*J247*H247*IFERROR(VLOOKUP(Tabella1[[#This Row],[Tipo di Capacità]],PdR!$M$2:$N$4,2,FALSE),1),0)</f>
        <v>0</v>
      </c>
    </row>
    <row r="248" spans="1:11" x14ac:dyDescent="0.3">
      <c r="A248" s="82"/>
      <c r="B248" s="82"/>
      <c r="C248" s="82"/>
      <c r="D248" s="83" t="e">
        <f>VLOOKUP(A248,PdR!$A$2:$L$554,8,FALSE)</f>
        <v>#N/A</v>
      </c>
      <c r="E248" s="83" t="e">
        <f t="shared" si="6"/>
        <v>#N/A</v>
      </c>
      <c r="F248" s="84"/>
      <c r="G248" s="84"/>
      <c r="H248" s="85"/>
      <c r="I248" s="82"/>
      <c r="J248" s="83">
        <f t="shared" si="7"/>
        <v>1</v>
      </c>
      <c r="K248" s="86">
        <f>IFERROR(E248/$H$7*J248*H248*IFERROR(VLOOKUP(Tabella1[[#This Row],[Tipo di Capacità]],PdR!$M$2:$N$4,2,FALSE),1),0)</f>
        <v>0</v>
      </c>
    </row>
    <row r="249" spans="1:11" x14ac:dyDescent="0.3">
      <c r="A249" s="82"/>
      <c r="B249" s="82"/>
      <c r="C249" s="82"/>
      <c r="D249" s="83" t="e">
        <f>VLOOKUP(A249,PdR!$A$2:$L$554,8,FALSE)</f>
        <v>#N/A</v>
      </c>
      <c r="E249" s="83" t="e">
        <f t="shared" si="6"/>
        <v>#N/A</v>
      </c>
      <c r="F249" s="84"/>
      <c r="G249" s="84"/>
      <c r="H249" s="85"/>
      <c r="I249" s="82"/>
      <c r="J249" s="83">
        <f t="shared" si="7"/>
        <v>1</v>
      </c>
      <c r="K249" s="86">
        <f>IFERROR(E249/$H$7*J249*H249*IFERROR(VLOOKUP(Tabella1[[#This Row],[Tipo di Capacità]],PdR!$M$2:$N$4,2,FALSE),1),0)</f>
        <v>0</v>
      </c>
    </row>
    <row r="250" spans="1:11" x14ac:dyDescent="0.3">
      <c r="A250" s="82"/>
      <c r="B250" s="82"/>
      <c r="C250" s="82"/>
      <c r="D250" s="83" t="e">
        <f>VLOOKUP(A250,PdR!$A$2:$L$554,8,FALSE)</f>
        <v>#N/A</v>
      </c>
      <c r="E250" s="83" t="e">
        <f t="shared" si="6"/>
        <v>#N/A</v>
      </c>
      <c r="F250" s="84"/>
      <c r="G250" s="84"/>
      <c r="H250" s="85"/>
      <c r="I250" s="82"/>
      <c r="J250" s="83">
        <f t="shared" si="7"/>
        <v>1</v>
      </c>
      <c r="K250" s="86">
        <f>IFERROR(E250/$H$7*J250*H250*IFERROR(VLOOKUP(Tabella1[[#This Row],[Tipo di Capacità]],PdR!$M$2:$N$4,2,FALSE),1),0)</f>
        <v>0</v>
      </c>
    </row>
    <row r="251" spans="1:11" x14ac:dyDescent="0.3">
      <c r="A251" s="82"/>
      <c r="B251" s="82"/>
      <c r="C251" s="82"/>
      <c r="D251" s="83" t="e">
        <f>VLOOKUP(A251,PdR!$A$2:$L$554,8,FALSE)</f>
        <v>#N/A</v>
      </c>
      <c r="E251" s="83" t="e">
        <f t="shared" si="6"/>
        <v>#N/A</v>
      </c>
      <c r="F251" s="84"/>
      <c r="G251" s="84"/>
      <c r="H251" s="85"/>
      <c r="I251" s="82"/>
      <c r="J251" s="83">
        <f t="shared" si="7"/>
        <v>1</v>
      </c>
      <c r="K251" s="86">
        <f>IFERROR(E251/$H$7*J251*H251*IFERROR(VLOOKUP(Tabella1[[#This Row],[Tipo di Capacità]],PdR!$M$2:$N$4,2,FALSE),1),0)</f>
        <v>0</v>
      </c>
    </row>
    <row r="252" spans="1:11" x14ac:dyDescent="0.3">
      <c r="A252" s="82"/>
      <c r="B252" s="82"/>
      <c r="C252" s="82"/>
      <c r="D252" s="83" t="e">
        <f>VLOOKUP(A252,PdR!$A$2:$L$554,8,FALSE)</f>
        <v>#N/A</v>
      </c>
      <c r="E252" s="83" t="e">
        <f t="shared" si="6"/>
        <v>#N/A</v>
      </c>
      <c r="F252" s="84"/>
      <c r="G252" s="84"/>
      <c r="H252" s="85"/>
      <c r="I252" s="82"/>
      <c r="J252" s="83">
        <f t="shared" si="7"/>
        <v>1</v>
      </c>
      <c r="K252" s="86">
        <f>IFERROR(E252/$H$7*J252*H252*IFERROR(VLOOKUP(Tabella1[[#This Row],[Tipo di Capacità]],PdR!$M$2:$N$4,2,FALSE),1),0)</f>
        <v>0</v>
      </c>
    </row>
    <row r="253" spans="1:11" x14ac:dyDescent="0.3">
      <c r="A253" s="82"/>
      <c r="B253" s="82"/>
      <c r="C253" s="82"/>
      <c r="D253" s="83" t="e">
        <f>VLOOKUP(A253,PdR!$A$2:$L$554,8,FALSE)</f>
        <v>#N/A</v>
      </c>
      <c r="E253" s="83" t="e">
        <f t="shared" si="6"/>
        <v>#N/A</v>
      </c>
      <c r="F253" s="84"/>
      <c r="G253" s="84"/>
      <c r="H253" s="85"/>
      <c r="I253" s="82"/>
      <c r="J253" s="83">
        <f t="shared" si="7"/>
        <v>1</v>
      </c>
      <c r="K253" s="86">
        <f>IFERROR(E253/$H$7*J253*H253*IFERROR(VLOOKUP(Tabella1[[#This Row],[Tipo di Capacità]],PdR!$M$2:$N$4,2,FALSE),1),0)</f>
        <v>0</v>
      </c>
    </row>
    <row r="254" spans="1:11" x14ac:dyDescent="0.3">
      <c r="A254" s="82"/>
      <c r="B254" s="82"/>
      <c r="C254" s="82"/>
      <c r="D254" s="83" t="e">
        <f>VLOOKUP(A254,PdR!$A$2:$L$554,8,FALSE)</f>
        <v>#N/A</v>
      </c>
      <c r="E254" s="83" t="e">
        <f t="shared" si="6"/>
        <v>#N/A</v>
      </c>
      <c r="F254" s="84"/>
      <c r="G254" s="84"/>
      <c r="H254" s="85"/>
      <c r="I254" s="82"/>
      <c r="J254" s="83">
        <f t="shared" si="7"/>
        <v>1</v>
      </c>
      <c r="K254" s="86">
        <f>IFERROR(E254/$H$7*J254*H254*IFERROR(VLOOKUP(Tabella1[[#This Row],[Tipo di Capacità]],PdR!$M$2:$N$4,2,FALSE),1),0)</f>
        <v>0</v>
      </c>
    </row>
    <row r="255" spans="1:11" x14ac:dyDescent="0.3">
      <c r="A255" s="82"/>
      <c r="B255" s="82"/>
      <c r="C255" s="82"/>
      <c r="D255" s="83" t="e">
        <f>VLOOKUP(A255,PdR!$A$2:$L$554,8,FALSE)</f>
        <v>#N/A</v>
      </c>
      <c r="E255" s="83" t="e">
        <f t="shared" si="6"/>
        <v>#N/A</v>
      </c>
      <c r="F255" s="84"/>
      <c r="G255" s="84"/>
      <c r="H255" s="85"/>
      <c r="I255" s="82"/>
      <c r="J255" s="83">
        <f t="shared" si="7"/>
        <v>1</v>
      </c>
      <c r="K255" s="86">
        <f>IFERROR(E255/$H$7*J255*H255*IFERROR(VLOOKUP(Tabella1[[#This Row],[Tipo di Capacità]],PdR!$M$2:$N$4,2,FALSE),1),0)</f>
        <v>0</v>
      </c>
    </row>
    <row r="256" spans="1:11" x14ac:dyDescent="0.3">
      <c r="A256" s="82"/>
      <c r="B256" s="82"/>
      <c r="C256" s="82"/>
      <c r="D256" s="83" t="e">
        <f>VLOOKUP(A256,PdR!$A$2:$L$554,8,FALSE)</f>
        <v>#N/A</v>
      </c>
      <c r="E256" s="83" t="e">
        <f t="shared" si="6"/>
        <v>#N/A</v>
      </c>
      <c r="F256" s="84"/>
      <c r="G256" s="84"/>
      <c r="H256" s="85"/>
      <c r="I256" s="82"/>
      <c r="J256" s="83">
        <f t="shared" si="7"/>
        <v>1</v>
      </c>
      <c r="K256" s="86">
        <f>IFERROR(E256/$H$7*J256*H256*IFERROR(VLOOKUP(Tabella1[[#This Row],[Tipo di Capacità]],PdR!$M$2:$N$4,2,FALSE),1),0)</f>
        <v>0</v>
      </c>
    </row>
    <row r="257" spans="1:11" x14ac:dyDescent="0.3">
      <c r="A257" s="82"/>
      <c r="B257" s="82"/>
      <c r="C257" s="82"/>
      <c r="D257" s="83" t="e">
        <f>VLOOKUP(A257,PdR!$A$2:$L$554,8,FALSE)</f>
        <v>#N/A</v>
      </c>
      <c r="E257" s="83" t="e">
        <f t="shared" si="6"/>
        <v>#N/A</v>
      </c>
      <c r="F257" s="84"/>
      <c r="G257" s="84"/>
      <c r="H257" s="85"/>
      <c r="I257" s="82"/>
      <c r="J257" s="83">
        <f t="shared" si="7"/>
        <v>1</v>
      </c>
      <c r="K257" s="86">
        <f>IFERROR(E257/$H$7*J257*H257*IFERROR(VLOOKUP(Tabella1[[#This Row],[Tipo di Capacità]],PdR!$M$2:$N$4,2,FALSE),1),0)</f>
        <v>0</v>
      </c>
    </row>
    <row r="258" spans="1:11" x14ac:dyDescent="0.3">
      <c r="A258" s="82"/>
      <c r="B258" s="82"/>
      <c r="C258" s="82"/>
      <c r="D258" s="83" t="e">
        <f>VLOOKUP(A258,PdR!$A$2:$L$554,8,FALSE)</f>
        <v>#N/A</v>
      </c>
      <c r="E258" s="83" t="e">
        <f t="shared" si="6"/>
        <v>#N/A</v>
      </c>
      <c r="F258" s="84"/>
      <c r="G258" s="84"/>
      <c r="H258" s="85"/>
      <c r="I258" s="82"/>
      <c r="J258" s="83">
        <f t="shared" si="7"/>
        <v>1</v>
      </c>
      <c r="K258" s="86">
        <f>IFERROR(E258/$H$7*J258*H258*IFERROR(VLOOKUP(Tabella1[[#This Row],[Tipo di Capacità]],PdR!$M$2:$N$4,2,FALSE),1),0)</f>
        <v>0</v>
      </c>
    </row>
    <row r="259" spans="1:11" x14ac:dyDescent="0.3">
      <c r="A259" s="82"/>
      <c r="B259" s="82"/>
      <c r="C259" s="82"/>
      <c r="D259" s="83" t="e">
        <f>VLOOKUP(A259,PdR!$A$2:$L$554,8,FALSE)</f>
        <v>#N/A</v>
      </c>
      <c r="E259" s="83" t="e">
        <f t="shared" si="6"/>
        <v>#N/A</v>
      </c>
      <c r="F259" s="84"/>
      <c r="G259" s="84"/>
      <c r="H259" s="85"/>
      <c r="I259" s="82"/>
      <c r="J259" s="83">
        <f t="shared" si="7"/>
        <v>1</v>
      </c>
      <c r="K259" s="86">
        <f>IFERROR(E259/$H$7*J259*H259*IFERROR(VLOOKUP(Tabella1[[#This Row],[Tipo di Capacità]],PdR!$M$2:$N$4,2,FALSE),1),0)</f>
        <v>0</v>
      </c>
    </row>
    <row r="260" spans="1:11" x14ac:dyDescent="0.3">
      <c r="A260" s="82"/>
      <c r="B260" s="82"/>
      <c r="C260" s="82"/>
      <c r="D260" s="83" t="e">
        <f>VLOOKUP(A260,PdR!$A$2:$L$554,8,FALSE)</f>
        <v>#N/A</v>
      </c>
      <c r="E260" s="83" t="e">
        <f t="shared" si="6"/>
        <v>#N/A</v>
      </c>
      <c r="F260" s="84"/>
      <c r="G260" s="84"/>
      <c r="H260" s="85"/>
      <c r="I260" s="82"/>
      <c r="J260" s="83">
        <f t="shared" si="7"/>
        <v>1</v>
      </c>
      <c r="K260" s="86">
        <f>IFERROR(E260/$H$7*J260*H260*IFERROR(VLOOKUP(Tabella1[[#This Row],[Tipo di Capacità]],PdR!$M$2:$N$4,2,FALSE),1),0)</f>
        <v>0</v>
      </c>
    </row>
    <row r="261" spans="1:11" x14ac:dyDescent="0.3">
      <c r="A261" s="82"/>
      <c r="B261" s="82"/>
      <c r="C261" s="82"/>
      <c r="D261" s="83" t="e">
        <f>VLOOKUP(A261,PdR!$A$2:$L$554,8,FALSE)</f>
        <v>#N/A</v>
      </c>
      <c r="E261" s="83" t="e">
        <f t="shared" si="6"/>
        <v>#N/A</v>
      </c>
      <c r="F261" s="84"/>
      <c r="G261" s="84"/>
      <c r="H261" s="85"/>
      <c r="I261" s="82"/>
      <c r="J261" s="83">
        <f t="shared" si="7"/>
        <v>1</v>
      </c>
      <c r="K261" s="86">
        <f>IFERROR(E261/$H$7*J261*H261*IFERROR(VLOOKUP(Tabella1[[#This Row],[Tipo di Capacità]],PdR!$M$2:$N$4,2,FALSE),1),0)</f>
        <v>0</v>
      </c>
    </row>
    <row r="262" spans="1:11" x14ac:dyDescent="0.3">
      <c r="A262" s="82"/>
      <c r="B262" s="82"/>
      <c r="C262" s="82"/>
      <c r="D262" s="83" t="e">
        <f>VLOOKUP(A262,PdR!$A$2:$L$554,8,FALSE)</f>
        <v>#N/A</v>
      </c>
      <c r="E262" s="83" t="e">
        <f t="shared" si="6"/>
        <v>#N/A</v>
      </c>
      <c r="F262" s="84"/>
      <c r="G262" s="84"/>
      <c r="H262" s="85"/>
      <c r="I262" s="82"/>
      <c r="J262" s="83">
        <f t="shared" si="7"/>
        <v>1</v>
      </c>
      <c r="K262" s="86">
        <f>IFERROR(E262/$H$7*J262*H262*IFERROR(VLOOKUP(Tabella1[[#This Row],[Tipo di Capacità]],PdR!$M$2:$N$4,2,FALSE),1),0)</f>
        <v>0</v>
      </c>
    </row>
    <row r="263" spans="1:11" x14ac:dyDescent="0.3">
      <c r="A263" s="82"/>
      <c r="B263" s="82"/>
      <c r="C263" s="82"/>
      <c r="D263" s="83" t="e">
        <f>VLOOKUP(A263,PdR!$A$2:$L$554,8,FALSE)</f>
        <v>#N/A</v>
      </c>
      <c r="E263" s="83" t="e">
        <f t="shared" si="6"/>
        <v>#N/A</v>
      </c>
      <c r="F263" s="84"/>
      <c r="G263" s="84"/>
      <c r="H263" s="85"/>
      <c r="I263" s="82"/>
      <c r="J263" s="83">
        <f t="shared" si="7"/>
        <v>1</v>
      </c>
      <c r="K263" s="86">
        <f>IFERROR(E263/$H$7*J263*H263*IFERROR(VLOOKUP(Tabella1[[#This Row],[Tipo di Capacità]],PdR!$M$2:$N$4,2,FALSE),1),0)</f>
        <v>0</v>
      </c>
    </row>
    <row r="264" spans="1:11" x14ac:dyDescent="0.3">
      <c r="A264" s="82"/>
      <c r="B264" s="82"/>
      <c r="C264" s="82"/>
      <c r="D264" s="83" t="e">
        <f>VLOOKUP(A264,PdR!$A$2:$L$554,8,FALSE)</f>
        <v>#N/A</v>
      </c>
      <c r="E264" s="83" t="e">
        <f t="shared" si="6"/>
        <v>#N/A</v>
      </c>
      <c r="F264" s="84"/>
      <c r="G264" s="84"/>
      <c r="H264" s="85"/>
      <c r="I264" s="82"/>
      <c r="J264" s="83">
        <f t="shared" si="7"/>
        <v>1</v>
      </c>
      <c r="K264" s="86">
        <f>IFERROR(E264/$H$7*J264*H264*IFERROR(VLOOKUP(Tabella1[[#This Row],[Tipo di Capacità]],PdR!$M$2:$N$4,2,FALSE),1),0)</f>
        <v>0</v>
      </c>
    </row>
    <row r="265" spans="1:11" x14ac:dyDescent="0.3">
      <c r="A265" s="82"/>
      <c r="B265" s="82"/>
      <c r="C265" s="82"/>
      <c r="D265" s="83" t="e">
        <f>VLOOKUP(A265,PdR!$A$2:$L$554,8,FALSE)</f>
        <v>#N/A</v>
      </c>
      <c r="E265" s="83" t="e">
        <f t="shared" si="6"/>
        <v>#N/A</v>
      </c>
      <c r="F265" s="84"/>
      <c r="G265" s="84"/>
      <c r="H265" s="85"/>
      <c r="I265" s="82"/>
      <c r="J265" s="83">
        <f t="shared" si="7"/>
        <v>1</v>
      </c>
      <c r="K265" s="86">
        <f>IFERROR(E265/$H$7*J265*H265*IFERROR(VLOOKUP(Tabella1[[#This Row],[Tipo di Capacità]],PdR!$M$2:$N$4,2,FALSE),1),0)</f>
        <v>0</v>
      </c>
    </row>
    <row r="266" spans="1:11" x14ac:dyDescent="0.3">
      <c r="A266" s="82"/>
      <c r="B266" s="82"/>
      <c r="C266" s="82"/>
      <c r="D266" s="83" t="e">
        <f>VLOOKUP(A266,PdR!$A$2:$L$554,8,FALSE)</f>
        <v>#N/A</v>
      </c>
      <c r="E266" s="83" t="e">
        <f t="shared" si="6"/>
        <v>#N/A</v>
      </c>
      <c r="F266" s="84"/>
      <c r="G266" s="84"/>
      <c r="H266" s="85"/>
      <c r="I266" s="82"/>
      <c r="J266" s="83">
        <f t="shared" si="7"/>
        <v>1</v>
      </c>
      <c r="K266" s="86">
        <f>IFERROR(E266/$H$7*J266*H266*IFERROR(VLOOKUP(Tabella1[[#This Row],[Tipo di Capacità]],PdR!$M$2:$N$4,2,FALSE),1),0)</f>
        <v>0</v>
      </c>
    </row>
    <row r="267" spans="1:11" x14ac:dyDescent="0.3">
      <c r="A267" s="82"/>
      <c r="B267" s="82"/>
      <c r="C267" s="82"/>
      <c r="D267" s="83" t="e">
        <f>VLOOKUP(A267,PdR!$A$2:$L$554,8,FALSE)</f>
        <v>#N/A</v>
      </c>
      <c r="E267" s="83" t="e">
        <f t="shared" si="6"/>
        <v>#N/A</v>
      </c>
      <c r="F267" s="84"/>
      <c r="G267" s="84"/>
      <c r="H267" s="85"/>
      <c r="I267" s="82"/>
      <c r="J267" s="83">
        <f t="shared" si="7"/>
        <v>1</v>
      </c>
      <c r="K267" s="86">
        <f>IFERROR(E267/$H$7*J267*H267*IFERROR(VLOOKUP(Tabella1[[#This Row],[Tipo di Capacità]],PdR!$M$2:$N$4,2,FALSE),1),0)</f>
        <v>0</v>
      </c>
    </row>
    <row r="268" spans="1:11" x14ac:dyDescent="0.3">
      <c r="A268" s="82"/>
      <c r="B268" s="82"/>
      <c r="C268" s="82"/>
      <c r="D268" s="83" t="e">
        <f>VLOOKUP(A268,PdR!$A$2:$L$554,8,FALSE)</f>
        <v>#N/A</v>
      </c>
      <c r="E268" s="83" t="e">
        <f t="shared" si="6"/>
        <v>#N/A</v>
      </c>
      <c r="F268" s="84"/>
      <c r="G268" s="84"/>
      <c r="H268" s="85"/>
      <c r="I268" s="82"/>
      <c r="J268" s="83">
        <f t="shared" si="7"/>
        <v>1</v>
      </c>
      <c r="K268" s="86">
        <f>IFERROR(E268/$H$7*J268*H268*IFERROR(VLOOKUP(Tabella1[[#This Row],[Tipo di Capacità]],PdR!$M$2:$N$4,2,FALSE),1),0)</f>
        <v>0</v>
      </c>
    </row>
    <row r="269" spans="1:11" x14ac:dyDescent="0.3">
      <c r="A269" s="82"/>
      <c r="B269" s="82"/>
      <c r="C269" s="82"/>
      <c r="D269" s="83" t="e">
        <f>VLOOKUP(A269,PdR!$A$2:$L$554,8,FALSE)</f>
        <v>#N/A</v>
      </c>
      <c r="E269" s="83" t="e">
        <f t="shared" si="6"/>
        <v>#N/A</v>
      </c>
      <c r="F269" s="84"/>
      <c r="G269" s="84"/>
      <c r="H269" s="85"/>
      <c r="I269" s="82"/>
      <c r="J269" s="83">
        <f t="shared" si="7"/>
        <v>1</v>
      </c>
      <c r="K269" s="86">
        <f>IFERROR(E269/$H$7*J269*H269*IFERROR(VLOOKUP(Tabella1[[#This Row],[Tipo di Capacità]],PdR!$M$2:$N$4,2,FALSE),1),0)</f>
        <v>0</v>
      </c>
    </row>
    <row r="270" spans="1:11" x14ac:dyDescent="0.3">
      <c r="A270" s="82"/>
      <c r="B270" s="82"/>
      <c r="C270" s="82"/>
      <c r="D270" s="83" t="e">
        <f>VLOOKUP(A270,PdR!$A$2:$L$554,8,FALSE)</f>
        <v>#N/A</v>
      </c>
      <c r="E270" s="83" t="e">
        <f t="shared" si="6"/>
        <v>#N/A</v>
      </c>
      <c r="F270" s="84"/>
      <c r="G270" s="84"/>
      <c r="H270" s="85"/>
      <c r="I270" s="82"/>
      <c r="J270" s="83">
        <f t="shared" si="7"/>
        <v>1</v>
      </c>
      <c r="K270" s="86">
        <f>IFERROR(E270/$H$7*J270*H270*IFERROR(VLOOKUP(Tabella1[[#This Row],[Tipo di Capacità]],PdR!$M$2:$N$4,2,FALSE),1),0)</f>
        <v>0</v>
      </c>
    </row>
    <row r="271" spans="1:11" x14ac:dyDescent="0.3">
      <c r="A271" s="82"/>
      <c r="B271" s="82"/>
      <c r="C271" s="82"/>
      <c r="D271" s="83" t="e">
        <f>VLOOKUP(A271,PdR!$A$2:$L$554,8,FALSE)</f>
        <v>#N/A</v>
      </c>
      <c r="E271" s="83" t="e">
        <f t="shared" si="6"/>
        <v>#N/A</v>
      </c>
      <c r="F271" s="84"/>
      <c r="G271" s="84"/>
      <c r="H271" s="85"/>
      <c r="I271" s="82"/>
      <c r="J271" s="83">
        <f t="shared" si="7"/>
        <v>1</v>
      </c>
      <c r="K271" s="86">
        <f>IFERROR(E271/$H$7*J271*H271*IFERROR(VLOOKUP(Tabella1[[#This Row],[Tipo di Capacità]],PdR!$M$2:$N$4,2,FALSE),1),0)</f>
        <v>0</v>
      </c>
    </row>
    <row r="272" spans="1:11" x14ac:dyDescent="0.3">
      <c r="A272" s="82"/>
      <c r="B272" s="82"/>
      <c r="C272" s="82"/>
      <c r="D272" s="83" t="e">
        <f>VLOOKUP(A272,PdR!$A$2:$L$554,8,FALSE)</f>
        <v>#N/A</v>
      </c>
      <c r="E272" s="83" t="e">
        <f t="shared" ref="E272:E335" si="8">IF(D272&lt;15,$E$8,$E$9)</f>
        <v>#N/A</v>
      </c>
      <c r="F272" s="84"/>
      <c r="G272" s="84"/>
      <c r="H272" s="85"/>
      <c r="I272" s="82"/>
      <c r="J272" s="83">
        <f t="shared" ref="J272:J335" si="9">G272-F272+1</f>
        <v>1</v>
      </c>
      <c r="K272" s="86">
        <f>IFERROR(E272/$H$7*J272*H272*IFERROR(VLOOKUP(Tabella1[[#This Row],[Tipo di Capacità]],PdR!$M$2:$N$4,2,FALSE),1),0)</f>
        <v>0</v>
      </c>
    </row>
    <row r="273" spans="1:11" x14ac:dyDescent="0.3">
      <c r="A273" s="82"/>
      <c r="B273" s="82"/>
      <c r="C273" s="82"/>
      <c r="D273" s="83" t="e">
        <f>VLOOKUP(A273,PdR!$A$2:$L$554,8,FALSE)</f>
        <v>#N/A</v>
      </c>
      <c r="E273" s="83" t="e">
        <f t="shared" si="8"/>
        <v>#N/A</v>
      </c>
      <c r="F273" s="84"/>
      <c r="G273" s="84"/>
      <c r="H273" s="85"/>
      <c r="I273" s="82"/>
      <c r="J273" s="83">
        <f t="shared" si="9"/>
        <v>1</v>
      </c>
      <c r="K273" s="86">
        <f>IFERROR(E273/$H$7*J273*H273*IFERROR(VLOOKUP(Tabella1[[#This Row],[Tipo di Capacità]],PdR!$M$2:$N$4,2,FALSE),1),0)</f>
        <v>0</v>
      </c>
    </row>
    <row r="274" spans="1:11" x14ac:dyDescent="0.3">
      <c r="A274" s="82"/>
      <c r="B274" s="82"/>
      <c r="C274" s="82"/>
      <c r="D274" s="83" t="e">
        <f>VLOOKUP(A274,PdR!$A$2:$L$554,8,FALSE)</f>
        <v>#N/A</v>
      </c>
      <c r="E274" s="83" t="e">
        <f t="shared" si="8"/>
        <v>#N/A</v>
      </c>
      <c r="F274" s="84"/>
      <c r="G274" s="84"/>
      <c r="H274" s="85"/>
      <c r="I274" s="82"/>
      <c r="J274" s="83">
        <f t="shared" si="9"/>
        <v>1</v>
      </c>
      <c r="K274" s="86">
        <f>IFERROR(E274/$H$7*J274*H274*IFERROR(VLOOKUP(Tabella1[[#This Row],[Tipo di Capacità]],PdR!$M$2:$N$4,2,FALSE),1),0)</f>
        <v>0</v>
      </c>
    </row>
    <row r="275" spans="1:11" x14ac:dyDescent="0.3">
      <c r="A275" s="82"/>
      <c r="B275" s="82"/>
      <c r="C275" s="82"/>
      <c r="D275" s="83" t="e">
        <f>VLOOKUP(A275,PdR!$A$2:$L$554,8,FALSE)</f>
        <v>#N/A</v>
      </c>
      <c r="E275" s="83" t="e">
        <f t="shared" si="8"/>
        <v>#N/A</v>
      </c>
      <c r="F275" s="84"/>
      <c r="G275" s="84"/>
      <c r="H275" s="85"/>
      <c r="I275" s="82"/>
      <c r="J275" s="83">
        <f t="shared" si="9"/>
        <v>1</v>
      </c>
      <c r="K275" s="86">
        <f>IFERROR(E275/$H$7*J275*H275*IFERROR(VLOOKUP(Tabella1[[#This Row],[Tipo di Capacità]],PdR!$M$2:$N$4,2,FALSE),1),0)</f>
        <v>0</v>
      </c>
    </row>
    <row r="276" spans="1:11" x14ac:dyDescent="0.3">
      <c r="A276" s="82"/>
      <c r="B276" s="82"/>
      <c r="C276" s="82"/>
      <c r="D276" s="83" t="e">
        <f>VLOOKUP(A276,PdR!$A$2:$L$554,8,FALSE)</f>
        <v>#N/A</v>
      </c>
      <c r="E276" s="83" t="e">
        <f t="shared" si="8"/>
        <v>#N/A</v>
      </c>
      <c r="F276" s="84"/>
      <c r="G276" s="84"/>
      <c r="H276" s="85"/>
      <c r="I276" s="82"/>
      <c r="J276" s="83">
        <f t="shared" si="9"/>
        <v>1</v>
      </c>
      <c r="K276" s="86">
        <f>IFERROR(E276/$H$7*J276*H276*IFERROR(VLOOKUP(Tabella1[[#This Row],[Tipo di Capacità]],PdR!$M$2:$N$4,2,FALSE),1),0)</f>
        <v>0</v>
      </c>
    </row>
    <row r="277" spans="1:11" x14ac:dyDescent="0.3">
      <c r="A277" s="82"/>
      <c r="B277" s="82"/>
      <c r="C277" s="82"/>
      <c r="D277" s="83" t="e">
        <f>VLOOKUP(A277,PdR!$A$2:$L$554,8,FALSE)</f>
        <v>#N/A</v>
      </c>
      <c r="E277" s="83" t="e">
        <f t="shared" si="8"/>
        <v>#N/A</v>
      </c>
      <c r="F277" s="84"/>
      <c r="G277" s="84"/>
      <c r="H277" s="85"/>
      <c r="I277" s="82"/>
      <c r="J277" s="83">
        <f t="shared" si="9"/>
        <v>1</v>
      </c>
      <c r="K277" s="86">
        <f>IFERROR(E277/$H$7*J277*H277*IFERROR(VLOOKUP(Tabella1[[#This Row],[Tipo di Capacità]],PdR!$M$2:$N$4,2,FALSE),1),0)</f>
        <v>0</v>
      </c>
    </row>
    <row r="278" spans="1:11" x14ac:dyDescent="0.3">
      <c r="A278" s="82"/>
      <c r="B278" s="82"/>
      <c r="C278" s="82"/>
      <c r="D278" s="83" t="e">
        <f>VLOOKUP(A278,PdR!$A$2:$L$554,8,FALSE)</f>
        <v>#N/A</v>
      </c>
      <c r="E278" s="83" t="e">
        <f t="shared" si="8"/>
        <v>#N/A</v>
      </c>
      <c r="F278" s="84"/>
      <c r="G278" s="84"/>
      <c r="H278" s="85"/>
      <c r="I278" s="82"/>
      <c r="J278" s="83">
        <f t="shared" si="9"/>
        <v>1</v>
      </c>
      <c r="K278" s="86">
        <f>IFERROR(E278/$H$7*J278*H278*IFERROR(VLOOKUP(Tabella1[[#This Row],[Tipo di Capacità]],PdR!$M$2:$N$4,2,FALSE),1),0)</f>
        <v>0</v>
      </c>
    </row>
    <row r="279" spans="1:11" x14ac:dyDescent="0.3">
      <c r="A279" s="82"/>
      <c r="B279" s="82"/>
      <c r="C279" s="82"/>
      <c r="D279" s="83" t="e">
        <f>VLOOKUP(A279,PdR!$A$2:$L$554,8,FALSE)</f>
        <v>#N/A</v>
      </c>
      <c r="E279" s="83" t="e">
        <f t="shared" si="8"/>
        <v>#N/A</v>
      </c>
      <c r="F279" s="84"/>
      <c r="G279" s="84"/>
      <c r="H279" s="85"/>
      <c r="I279" s="82"/>
      <c r="J279" s="83">
        <f t="shared" si="9"/>
        <v>1</v>
      </c>
      <c r="K279" s="86">
        <f>IFERROR(E279/$H$7*J279*H279*IFERROR(VLOOKUP(Tabella1[[#This Row],[Tipo di Capacità]],PdR!$M$2:$N$4,2,FALSE),1),0)</f>
        <v>0</v>
      </c>
    </row>
    <row r="280" spans="1:11" x14ac:dyDescent="0.3">
      <c r="A280" s="82"/>
      <c r="B280" s="82"/>
      <c r="C280" s="82"/>
      <c r="D280" s="83" t="e">
        <f>VLOOKUP(A280,PdR!$A$2:$L$554,8,FALSE)</f>
        <v>#N/A</v>
      </c>
      <c r="E280" s="83" t="e">
        <f t="shared" si="8"/>
        <v>#N/A</v>
      </c>
      <c r="F280" s="84"/>
      <c r="G280" s="84"/>
      <c r="H280" s="85"/>
      <c r="I280" s="82"/>
      <c r="J280" s="83">
        <f t="shared" si="9"/>
        <v>1</v>
      </c>
      <c r="K280" s="86">
        <f>IFERROR(E280/$H$7*J280*H280*IFERROR(VLOOKUP(Tabella1[[#This Row],[Tipo di Capacità]],PdR!$M$2:$N$4,2,FALSE),1),0)</f>
        <v>0</v>
      </c>
    </row>
    <row r="281" spans="1:11" x14ac:dyDescent="0.3">
      <c r="A281" s="82"/>
      <c r="B281" s="82"/>
      <c r="C281" s="82"/>
      <c r="D281" s="83" t="e">
        <f>VLOOKUP(A281,PdR!$A$2:$L$554,8,FALSE)</f>
        <v>#N/A</v>
      </c>
      <c r="E281" s="83" t="e">
        <f t="shared" si="8"/>
        <v>#N/A</v>
      </c>
      <c r="F281" s="84"/>
      <c r="G281" s="84"/>
      <c r="H281" s="85"/>
      <c r="I281" s="82"/>
      <c r="J281" s="83">
        <f t="shared" si="9"/>
        <v>1</v>
      </c>
      <c r="K281" s="86">
        <f>IFERROR(E281/$H$7*J281*H281*IFERROR(VLOOKUP(Tabella1[[#This Row],[Tipo di Capacità]],PdR!$M$2:$N$4,2,FALSE),1),0)</f>
        <v>0</v>
      </c>
    </row>
    <row r="282" spans="1:11" x14ac:dyDescent="0.3">
      <c r="A282" s="82"/>
      <c r="B282" s="82"/>
      <c r="C282" s="82"/>
      <c r="D282" s="83" t="e">
        <f>VLOOKUP(A282,PdR!$A$2:$L$554,8,FALSE)</f>
        <v>#N/A</v>
      </c>
      <c r="E282" s="83" t="e">
        <f t="shared" si="8"/>
        <v>#N/A</v>
      </c>
      <c r="F282" s="84"/>
      <c r="G282" s="84"/>
      <c r="H282" s="85"/>
      <c r="I282" s="82"/>
      <c r="J282" s="83">
        <f t="shared" si="9"/>
        <v>1</v>
      </c>
      <c r="K282" s="86">
        <f>IFERROR(E282/$H$7*J282*H282*IFERROR(VLOOKUP(Tabella1[[#This Row],[Tipo di Capacità]],PdR!$M$2:$N$4,2,FALSE),1),0)</f>
        <v>0</v>
      </c>
    </row>
    <row r="283" spans="1:11" x14ac:dyDescent="0.3">
      <c r="A283" s="82"/>
      <c r="B283" s="82"/>
      <c r="C283" s="82"/>
      <c r="D283" s="83" t="e">
        <f>VLOOKUP(A283,PdR!$A$2:$L$554,8,FALSE)</f>
        <v>#N/A</v>
      </c>
      <c r="E283" s="83" t="e">
        <f t="shared" si="8"/>
        <v>#N/A</v>
      </c>
      <c r="F283" s="84"/>
      <c r="G283" s="84"/>
      <c r="H283" s="85"/>
      <c r="I283" s="82"/>
      <c r="J283" s="83">
        <f t="shared" si="9"/>
        <v>1</v>
      </c>
      <c r="K283" s="86">
        <f>IFERROR(E283/$H$7*J283*H283*IFERROR(VLOOKUP(Tabella1[[#This Row],[Tipo di Capacità]],PdR!$M$2:$N$4,2,FALSE),1),0)</f>
        <v>0</v>
      </c>
    </row>
    <row r="284" spans="1:11" x14ac:dyDescent="0.3">
      <c r="A284" s="82"/>
      <c r="B284" s="82"/>
      <c r="C284" s="82"/>
      <c r="D284" s="83" t="e">
        <f>VLOOKUP(A284,PdR!$A$2:$L$554,8,FALSE)</f>
        <v>#N/A</v>
      </c>
      <c r="E284" s="83" t="e">
        <f t="shared" si="8"/>
        <v>#N/A</v>
      </c>
      <c r="F284" s="84"/>
      <c r="G284" s="84"/>
      <c r="H284" s="85"/>
      <c r="I284" s="82"/>
      <c r="J284" s="83">
        <f t="shared" si="9"/>
        <v>1</v>
      </c>
      <c r="K284" s="86">
        <f>IFERROR(E284/$H$7*J284*H284*IFERROR(VLOOKUP(Tabella1[[#This Row],[Tipo di Capacità]],PdR!$M$2:$N$4,2,FALSE),1),0)</f>
        <v>0</v>
      </c>
    </row>
    <row r="285" spans="1:11" x14ac:dyDescent="0.3">
      <c r="A285" s="82"/>
      <c r="B285" s="82"/>
      <c r="C285" s="82"/>
      <c r="D285" s="83" t="e">
        <f>VLOOKUP(A285,PdR!$A$2:$L$554,8,FALSE)</f>
        <v>#N/A</v>
      </c>
      <c r="E285" s="83" t="e">
        <f t="shared" si="8"/>
        <v>#N/A</v>
      </c>
      <c r="F285" s="84"/>
      <c r="G285" s="84"/>
      <c r="H285" s="85"/>
      <c r="I285" s="82"/>
      <c r="J285" s="83">
        <f t="shared" si="9"/>
        <v>1</v>
      </c>
      <c r="K285" s="86">
        <f>IFERROR(E285/$H$7*J285*H285*IFERROR(VLOOKUP(Tabella1[[#This Row],[Tipo di Capacità]],PdR!$M$2:$N$4,2,FALSE),1),0)</f>
        <v>0</v>
      </c>
    </row>
    <row r="286" spans="1:11" x14ac:dyDescent="0.3">
      <c r="A286" s="82"/>
      <c r="B286" s="82"/>
      <c r="C286" s="82"/>
      <c r="D286" s="83" t="e">
        <f>VLOOKUP(A286,PdR!$A$2:$L$554,8,FALSE)</f>
        <v>#N/A</v>
      </c>
      <c r="E286" s="83" t="e">
        <f t="shared" si="8"/>
        <v>#N/A</v>
      </c>
      <c r="F286" s="84"/>
      <c r="G286" s="84"/>
      <c r="H286" s="85"/>
      <c r="I286" s="82"/>
      <c r="J286" s="83">
        <f t="shared" si="9"/>
        <v>1</v>
      </c>
      <c r="K286" s="86">
        <f>IFERROR(E286/$H$7*J286*H286*IFERROR(VLOOKUP(Tabella1[[#This Row],[Tipo di Capacità]],PdR!$M$2:$N$4,2,FALSE),1),0)</f>
        <v>0</v>
      </c>
    </row>
    <row r="287" spans="1:11" x14ac:dyDescent="0.3">
      <c r="A287" s="82"/>
      <c r="B287" s="82"/>
      <c r="C287" s="82"/>
      <c r="D287" s="83" t="e">
        <f>VLOOKUP(A287,PdR!$A$2:$L$554,8,FALSE)</f>
        <v>#N/A</v>
      </c>
      <c r="E287" s="83" t="e">
        <f t="shared" si="8"/>
        <v>#N/A</v>
      </c>
      <c r="F287" s="84"/>
      <c r="G287" s="84"/>
      <c r="H287" s="85"/>
      <c r="I287" s="82"/>
      <c r="J287" s="83">
        <f t="shared" si="9"/>
        <v>1</v>
      </c>
      <c r="K287" s="86">
        <f>IFERROR(E287/$H$7*J287*H287*IFERROR(VLOOKUP(Tabella1[[#This Row],[Tipo di Capacità]],PdR!$M$2:$N$4,2,FALSE),1),0)</f>
        <v>0</v>
      </c>
    </row>
    <row r="288" spans="1:11" x14ac:dyDescent="0.3">
      <c r="A288" s="82"/>
      <c r="B288" s="82"/>
      <c r="C288" s="82"/>
      <c r="D288" s="83" t="e">
        <f>VLOOKUP(A288,PdR!$A$2:$L$554,8,FALSE)</f>
        <v>#N/A</v>
      </c>
      <c r="E288" s="83" t="e">
        <f t="shared" si="8"/>
        <v>#N/A</v>
      </c>
      <c r="F288" s="84"/>
      <c r="G288" s="84"/>
      <c r="H288" s="85"/>
      <c r="I288" s="82"/>
      <c r="J288" s="83">
        <f t="shared" si="9"/>
        <v>1</v>
      </c>
      <c r="K288" s="86">
        <f>IFERROR(E288/$H$7*J288*H288*IFERROR(VLOOKUP(Tabella1[[#This Row],[Tipo di Capacità]],PdR!$M$2:$N$4,2,FALSE),1),0)</f>
        <v>0</v>
      </c>
    </row>
    <row r="289" spans="1:11" x14ac:dyDescent="0.3">
      <c r="A289" s="82"/>
      <c r="B289" s="82"/>
      <c r="C289" s="82"/>
      <c r="D289" s="83" t="e">
        <f>VLOOKUP(A289,PdR!$A$2:$L$554,8,FALSE)</f>
        <v>#N/A</v>
      </c>
      <c r="E289" s="83" t="e">
        <f t="shared" si="8"/>
        <v>#N/A</v>
      </c>
      <c r="F289" s="84"/>
      <c r="G289" s="84"/>
      <c r="H289" s="85"/>
      <c r="I289" s="82"/>
      <c r="J289" s="83">
        <f t="shared" si="9"/>
        <v>1</v>
      </c>
      <c r="K289" s="86">
        <f>IFERROR(E289/$H$7*J289*H289*IFERROR(VLOOKUP(Tabella1[[#This Row],[Tipo di Capacità]],PdR!$M$2:$N$4,2,FALSE),1),0)</f>
        <v>0</v>
      </c>
    </row>
    <row r="290" spans="1:11" x14ac:dyDescent="0.3">
      <c r="A290" s="82"/>
      <c r="B290" s="82"/>
      <c r="C290" s="82"/>
      <c r="D290" s="83" t="e">
        <f>VLOOKUP(A290,PdR!$A$2:$L$554,8,FALSE)</f>
        <v>#N/A</v>
      </c>
      <c r="E290" s="83" t="e">
        <f t="shared" si="8"/>
        <v>#N/A</v>
      </c>
      <c r="F290" s="84"/>
      <c r="G290" s="84"/>
      <c r="H290" s="85"/>
      <c r="I290" s="82"/>
      <c r="J290" s="83">
        <f t="shared" si="9"/>
        <v>1</v>
      </c>
      <c r="K290" s="86">
        <f>IFERROR(E290/$H$7*J290*H290*IFERROR(VLOOKUP(Tabella1[[#This Row],[Tipo di Capacità]],PdR!$M$2:$N$4,2,FALSE),1),0)</f>
        <v>0</v>
      </c>
    </row>
    <row r="291" spans="1:11" x14ac:dyDescent="0.3">
      <c r="A291" s="82"/>
      <c r="B291" s="82"/>
      <c r="C291" s="82"/>
      <c r="D291" s="83" t="e">
        <f>VLOOKUP(A291,PdR!$A$2:$L$554,8,FALSE)</f>
        <v>#N/A</v>
      </c>
      <c r="E291" s="83" t="e">
        <f t="shared" si="8"/>
        <v>#N/A</v>
      </c>
      <c r="F291" s="84"/>
      <c r="G291" s="84"/>
      <c r="H291" s="85"/>
      <c r="I291" s="82"/>
      <c r="J291" s="83">
        <f t="shared" si="9"/>
        <v>1</v>
      </c>
      <c r="K291" s="86">
        <f>IFERROR(E291/$H$7*J291*H291*IFERROR(VLOOKUP(Tabella1[[#This Row],[Tipo di Capacità]],PdR!$M$2:$N$4,2,FALSE),1),0)</f>
        <v>0</v>
      </c>
    </row>
    <row r="292" spans="1:11" x14ac:dyDescent="0.3">
      <c r="A292" s="82"/>
      <c r="B292" s="82"/>
      <c r="C292" s="82"/>
      <c r="D292" s="83" t="e">
        <f>VLOOKUP(A292,PdR!$A$2:$L$554,8,FALSE)</f>
        <v>#N/A</v>
      </c>
      <c r="E292" s="83" t="e">
        <f t="shared" si="8"/>
        <v>#N/A</v>
      </c>
      <c r="F292" s="84"/>
      <c r="G292" s="84"/>
      <c r="H292" s="85"/>
      <c r="I292" s="82"/>
      <c r="J292" s="83">
        <f t="shared" si="9"/>
        <v>1</v>
      </c>
      <c r="K292" s="86">
        <f>IFERROR(E292/$H$7*J292*H292*IFERROR(VLOOKUP(Tabella1[[#This Row],[Tipo di Capacità]],PdR!$M$2:$N$4,2,FALSE),1),0)</f>
        <v>0</v>
      </c>
    </row>
    <row r="293" spans="1:11" x14ac:dyDescent="0.3">
      <c r="A293" s="82"/>
      <c r="B293" s="82"/>
      <c r="C293" s="82"/>
      <c r="D293" s="83" t="e">
        <f>VLOOKUP(A293,PdR!$A$2:$L$554,8,FALSE)</f>
        <v>#N/A</v>
      </c>
      <c r="E293" s="83" t="e">
        <f t="shared" si="8"/>
        <v>#N/A</v>
      </c>
      <c r="F293" s="84"/>
      <c r="G293" s="84"/>
      <c r="H293" s="85"/>
      <c r="I293" s="82"/>
      <c r="J293" s="83">
        <f t="shared" si="9"/>
        <v>1</v>
      </c>
      <c r="K293" s="86">
        <f>IFERROR(E293/$H$7*J293*H293*IFERROR(VLOOKUP(Tabella1[[#This Row],[Tipo di Capacità]],PdR!$M$2:$N$4,2,FALSE),1),0)</f>
        <v>0</v>
      </c>
    </row>
    <row r="294" spans="1:11" x14ac:dyDescent="0.3">
      <c r="A294" s="82"/>
      <c r="B294" s="82"/>
      <c r="C294" s="82"/>
      <c r="D294" s="83" t="e">
        <f>VLOOKUP(A294,PdR!$A$2:$L$554,8,FALSE)</f>
        <v>#N/A</v>
      </c>
      <c r="E294" s="83" t="e">
        <f t="shared" si="8"/>
        <v>#N/A</v>
      </c>
      <c r="F294" s="84"/>
      <c r="G294" s="84"/>
      <c r="H294" s="85"/>
      <c r="I294" s="82"/>
      <c r="J294" s="83">
        <f t="shared" si="9"/>
        <v>1</v>
      </c>
      <c r="K294" s="86">
        <f>IFERROR(E294/$H$7*J294*H294*IFERROR(VLOOKUP(Tabella1[[#This Row],[Tipo di Capacità]],PdR!$M$2:$N$4,2,FALSE),1),0)</f>
        <v>0</v>
      </c>
    </row>
    <row r="295" spans="1:11" x14ac:dyDescent="0.3">
      <c r="A295" s="82"/>
      <c r="B295" s="82"/>
      <c r="C295" s="82"/>
      <c r="D295" s="83" t="e">
        <f>VLOOKUP(A295,PdR!$A$2:$L$554,8,FALSE)</f>
        <v>#N/A</v>
      </c>
      <c r="E295" s="83" t="e">
        <f t="shared" si="8"/>
        <v>#N/A</v>
      </c>
      <c r="F295" s="84"/>
      <c r="G295" s="84"/>
      <c r="H295" s="85"/>
      <c r="I295" s="82"/>
      <c r="J295" s="83">
        <f t="shared" si="9"/>
        <v>1</v>
      </c>
      <c r="K295" s="86">
        <f>IFERROR(E295/$H$7*J295*H295*IFERROR(VLOOKUP(Tabella1[[#This Row],[Tipo di Capacità]],PdR!$M$2:$N$4,2,FALSE),1),0)</f>
        <v>0</v>
      </c>
    </row>
    <row r="296" spans="1:11" x14ac:dyDescent="0.3">
      <c r="A296" s="82"/>
      <c r="B296" s="82"/>
      <c r="C296" s="82"/>
      <c r="D296" s="83" t="e">
        <f>VLOOKUP(A296,PdR!$A$2:$L$554,8,FALSE)</f>
        <v>#N/A</v>
      </c>
      <c r="E296" s="83" t="e">
        <f t="shared" si="8"/>
        <v>#N/A</v>
      </c>
      <c r="F296" s="84"/>
      <c r="G296" s="84"/>
      <c r="H296" s="85"/>
      <c r="I296" s="82"/>
      <c r="J296" s="83">
        <f t="shared" si="9"/>
        <v>1</v>
      </c>
      <c r="K296" s="86">
        <f>IFERROR(E296/$H$7*J296*H296*IFERROR(VLOOKUP(Tabella1[[#This Row],[Tipo di Capacità]],PdR!$M$2:$N$4,2,FALSE),1),0)</f>
        <v>0</v>
      </c>
    </row>
    <row r="297" spans="1:11" x14ac:dyDescent="0.3">
      <c r="A297" s="82"/>
      <c r="B297" s="82"/>
      <c r="C297" s="82"/>
      <c r="D297" s="83" t="e">
        <f>VLOOKUP(A297,PdR!$A$2:$L$554,8,FALSE)</f>
        <v>#N/A</v>
      </c>
      <c r="E297" s="83" t="e">
        <f t="shared" si="8"/>
        <v>#N/A</v>
      </c>
      <c r="F297" s="84"/>
      <c r="G297" s="84"/>
      <c r="H297" s="85"/>
      <c r="I297" s="82"/>
      <c r="J297" s="83">
        <f t="shared" si="9"/>
        <v>1</v>
      </c>
      <c r="K297" s="86">
        <f>IFERROR(E297/$H$7*J297*H297*IFERROR(VLOOKUP(Tabella1[[#This Row],[Tipo di Capacità]],PdR!$M$2:$N$4,2,FALSE),1),0)</f>
        <v>0</v>
      </c>
    </row>
    <row r="298" spans="1:11" x14ac:dyDescent="0.3">
      <c r="A298" s="82"/>
      <c r="B298" s="82"/>
      <c r="C298" s="82"/>
      <c r="D298" s="83" t="e">
        <f>VLOOKUP(A298,PdR!$A$2:$L$554,8,FALSE)</f>
        <v>#N/A</v>
      </c>
      <c r="E298" s="83" t="e">
        <f t="shared" si="8"/>
        <v>#N/A</v>
      </c>
      <c r="F298" s="84"/>
      <c r="G298" s="84"/>
      <c r="H298" s="85"/>
      <c r="I298" s="82"/>
      <c r="J298" s="83">
        <f t="shared" si="9"/>
        <v>1</v>
      </c>
      <c r="K298" s="86">
        <f>IFERROR(E298/$H$7*J298*H298*IFERROR(VLOOKUP(Tabella1[[#This Row],[Tipo di Capacità]],PdR!$M$2:$N$4,2,FALSE),1),0)</f>
        <v>0</v>
      </c>
    </row>
    <row r="299" spans="1:11" x14ac:dyDescent="0.3">
      <c r="A299" s="82"/>
      <c r="B299" s="82"/>
      <c r="C299" s="82"/>
      <c r="D299" s="83" t="e">
        <f>VLOOKUP(A299,PdR!$A$2:$L$554,8,FALSE)</f>
        <v>#N/A</v>
      </c>
      <c r="E299" s="83" t="e">
        <f t="shared" si="8"/>
        <v>#N/A</v>
      </c>
      <c r="F299" s="84"/>
      <c r="G299" s="84"/>
      <c r="H299" s="85"/>
      <c r="I299" s="82"/>
      <c r="J299" s="83">
        <f t="shared" si="9"/>
        <v>1</v>
      </c>
      <c r="K299" s="86">
        <f>IFERROR(E299/$H$7*J299*H299*IFERROR(VLOOKUP(Tabella1[[#This Row],[Tipo di Capacità]],PdR!$M$2:$N$4,2,FALSE),1),0)</f>
        <v>0</v>
      </c>
    </row>
    <row r="300" spans="1:11" x14ac:dyDescent="0.3">
      <c r="A300" s="82"/>
      <c r="B300" s="82"/>
      <c r="C300" s="82"/>
      <c r="D300" s="83" t="e">
        <f>VLOOKUP(A300,PdR!$A$2:$L$554,8,FALSE)</f>
        <v>#N/A</v>
      </c>
      <c r="E300" s="83" t="e">
        <f t="shared" si="8"/>
        <v>#N/A</v>
      </c>
      <c r="F300" s="84"/>
      <c r="G300" s="84"/>
      <c r="H300" s="85"/>
      <c r="I300" s="82"/>
      <c r="J300" s="83">
        <f t="shared" si="9"/>
        <v>1</v>
      </c>
      <c r="K300" s="86">
        <f>IFERROR(E300/$H$7*J300*H300*IFERROR(VLOOKUP(Tabella1[[#This Row],[Tipo di Capacità]],PdR!$M$2:$N$4,2,FALSE),1),0)</f>
        <v>0</v>
      </c>
    </row>
    <row r="301" spans="1:11" x14ac:dyDescent="0.3">
      <c r="A301" s="82"/>
      <c r="B301" s="82"/>
      <c r="C301" s="82"/>
      <c r="D301" s="83" t="e">
        <f>VLOOKUP(A301,PdR!$A$2:$L$554,8,FALSE)</f>
        <v>#N/A</v>
      </c>
      <c r="E301" s="83" t="e">
        <f t="shared" si="8"/>
        <v>#N/A</v>
      </c>
      <c r="F301" s="84"/>
      <c r="G301" s="84"/>
      <c r="H301" s="85"/>
      <c r="I301" s="82"/>
      <c r="J301" s="83">
        <f t="shared" si="9"/>
        <v>1</v>
      </c>
      <c r="K301" s="86">
        <f>IFERROR(E301/$H$7*J301*H301*IFERROR(VLOOKUP(Tabella1[[#This Row],[Tipo di Capacità]],PdR!$M$2:$N$4,2,FALSE),1),0)</f>
        <v>0</v>
      </c>
    </row>
    <row r="302" spans="1:11" x14ac:dyDescent="0.3">
      <c r="A302" s="82"/>
      <c r="B302" s="82"/>
      <c r="C302" s="82"/>
      <c r="D302" s="83" t="e">
        <f>VLOOKUP(A302,PdR!$A$2:$L$554,8,FALSE)</f>
        <v>#N/A</v>
      </c>
      <c r="E302" s="83" t="e">
        <f t="shared" si="8"/>
        <v>#N/A</v>
      </c>
      <c r="F302" s="84"/>
      <c r="G302" s="84"/>
      <c r="H302" s="85"/>
      <c r="I302" s="82"/>
      <c r="J302" s="83">
        <f t="shared" si="9"/>
        <v>1</v>
      </c>
      <c r="K302" s="86">
        <f>IFERROR(E302/$H$7*J302*H302*IFERROR(VLOOKUP(Tabella1[[#This Row],[Tipo di Capacità]],PdR!$M$2:$N$4,2,FALSE),1),0)</f>
        <v>0</v>
      </c>
    </row>
    <row r="303" spans="1:11" x14ac:dyDescent="0.3">
      <c r="A303" s="82"/>
      <c r="B303" s="82"/>
      <c r="C303" s="82"/>
      <c r="D303" s="83" t="e">
        <f>VLOOKUP(A303,PdR!$A$2:$L$554,8,FALSE)</f>
        <v>#N/A</v>
      </c>
      <c r="E303" s="83" t="e">
        <f t="shared" si="8"/>
        <v>#N/A</v>
      </c>
      <c r="F303" s="84"/>
      <c r="G303" s="84"/>
      <c r="H303" s="85"/>
      <c r="I303" s="82"/>
      <c r="J303" s="83">
        <f t="shared" si="9"/>
        <v>1</v>
      </c>
      <c r="K303" s="86">
        <f>IFERROR(E303/$H$7*J303*H303*IFERROR(VLOOKUP(Tabella1[[#This Row],[Tipo di Capacità]],PdR!$M$2:$N$4,2,FALSE),1),0)</f>
        <v>0</v>
      </c>
    </row>
    <row r="304" spans="1:11" x14ac:dyDescent="0.3">
      <c r="A304" s="82"/>
      <c r="B304" s="82"/>
      <c r="C304" s="82"/>
      <c r="D304" s="83" t="e">
        <f>VLOOKUP(A304,PdR!$A$2:$L$554,8,FALSE)</f>
        <v>#N/A</v>
      </c>
      <c r="E304" s="83" t="e">
        <f t="shared" si="8"/>
        <v>#N/A</v>
      </c>
      <c r="F304" s="84"/>
      <c r="G304" s="84"/>
      <c r="H304" s="85"/>
      <c r="I304" s="82"/>
      <c r="J304" s="83">
        <f t="shared" si="9"/>
        <v>1</v>
      </c>
      <c r="K304" s="86">
        <f>IFERROR(E304/$H$7*J304*H304*IFERROR(VLOOKUP(Tabella1[[#This Row],[Tipo di Capacità]],PdR!$M$2:$N$4,2,FALSE),1),0)</f>
        <v>0</v>
      </c>
    </row>
    <row r="305" spans="1:11" x14ac:dyDescent="0.3">
      <c r="A305" s="82"/>
      <c r="B305" s="82"/>
      <c r="C305" s="82"/>
      <c r="D305" s="83" t="e">
        <f>VLOOKUP(A305,PdR!$A$2:$L$554,8,FALSE)</f>
        <v>#N/A</v>
      </c>
      <c r="E305" s="83" t="e">
        <f t="shared" si="8"/>
        <v>#N/A</v>
      </c>
      <c r="F305" s="84"/>
      <c r="G305" s="84"/>
      <c r="H305" s="85"/>
      <c r="I305" s="82"/>
      <c r="J305" s="83">
        <f t="shared" si="9"/>
        <v>1</v>
      </c>
      <c r="K305" s="86">
        <f>IFERROR(E305/$H$7*J305*H305*IFERROR(VLOOKUP(Tabella1[[#This Row],[Tipo di Capacità]],PdR!$M$2:$N$4,2,FALSE),1),0)</f>
        <v>0</v>
      </c>
    </row>
    <row r="306" spans="1:11" x14ac:dyDescent="0.3">
      <c r="A306" s="82"/>
      <c r="B306" s="82"/>
      <c r="C306" s="82"/>
      <c r="D306" s="83" t="e">
        <f>VLOOKUP(A306,PdR!$A$2:$L$554,8,FALSE)</f>
        <v>#N/A</v>
      </c>
      <c r="E306" s="83" t="e">
        <f t="shared" si="8"/>
        <v>#N/A</v>
      </c>
      <c r="F306" s="84"/>
      <c r="G306" s="84"/>
      <c r="H306" s="85"/>
      <c r="I306" s="82"/>
      <c r="J306" s="83">
        <f t="shared" si="9"/>
        <v>1</v>
      </c>
      <c r="K306" s="86">
        <f>IFERROR(E306/$H$7*J306*H306*IFERROR(VLOOKUP(Tabella1[[#This Row],[Tipo di Capacità]],PdR!$M$2:$N$4,2,FALSE),1),0)</f>
        <v>0</v>
      </c>
    </row>
    <row r="307" spans="1:11" x14ac:dyDescent="0.3">
      <c r="A307" s="82"/>
      <c r="B307" s="82"/>
      <c r="C307" s="82"/>
      <c r="D307" s="83" t="e">
        <f>VLOOKUP(A307,PdR!$A$2:$L$554,8,FALSE)</f>
        <v>#N/A</v>
      </c>
      <c r="E307" s="83" t="e">
        <f t="shared" si="8"/>
        <v>#N/A</v>
      </c>
      <c r="F307" s="84"/>
      <c r="G307" s="84"/>
      <c r="H307" s="85"/>
      <c r="I307" s="82"/>
      <c r="J307" s="83">
        <f t="shared" si="9"/>
        <v>1</v>
      </c>
      <c r="K307" s="86">
        <f>IFERROR(E307/$H$7*J307*H307*IFERROR(VLOOKUP(Tabella1[[#This Row],[Tipo di Capacità]],PdR!$M$2:$N$4,2,FALSE),1),0)</f>
        <v>0</v>
      </c>
    </row>
    <row r="308" spans="1:11" x14ac:dyDescent="0.3">
      <c r="A308" s="82"/>
      <c r="B308" s="82"/>
      <c r="C308" s="82"/>
      <c r="D308" s="83" t="e">
        <f>VLOOKUP(A308,PdR!$A$2:$L$554,8,FALSE)</f>
        <v>#N/A</v>
      </c>
      <c r="E308" s="83" t="e">
        <f t="shared" si="8"/>
        <v>#N/A</v>
      </c>
      <c r="F308" s="84"/>
      <c r="G308" s="84"/>
      <c r="H308" s="85"/>
      <c r="I308" s="82"/>
      <c r="J308" s="83">
        <f t="shared" si="9"/>
        <v>1</v>
      </c>
      <c r="K308" s="86">
        <f>IFERROR(E308/$H$7*J308*H308*IFERROR(VLOOKUP(Tabella1[[#This Row],[Tipo di Capacità]],PdR!$M$2:$N$4,2,FALSE),1),0)</f>
        <v>0</v>
      </c>
    </row>
    <row r="309" spans="1:11" x14ac:dyDescent="0.3">
      <c r="A309" s="82"/>
      <c r="B309" s="82"/>
      <c r="C309" s="82"/>
      <c r="D309" s="83" t="e">
        <f>VLOOKUP(A309,PdR!$A$2:$L$554,8,FALSE)</f>
        <v>#N/A</v>
      </c>
      <c r="E309" s="83" t="e">
        <f t="shared" si="8"/>
        <v>#N/A</v>
      </c>
      <c r="F309" s="84"/>
      <c r="G309" s="84"/>
      <c r="H309" s="85"/>
      <c r="I309" s="82"/>
      <c r="J309" s="83">
        <f t="shared" si="9"/>
        <v>1</v>
      </c>
      <c r="K309" s="86">
        <f>IFERROR(E309/$H$7*J309*H309*IFERROR(VLOOKUP(Tabella1[[#This Row],[Tipo di Capacità]],PdR!$M$2:$N$4,2,FALSE),1),0)</f>
        <v>0</v>
      </c>
    </row>
    <row r="310" spans="1:11" x14ac:dyDescent="0.3">
      <c r="A310" s="82"/>
      <c r="B310" s="82"/>
      <c r="C310" s="82"/>
      <c r="D310" s="83" t="e">
        <f>VLOOKUP(A310,PdR!$A$2:$L$554,8,FALSE)</f>
        <v>#N/A</v>
      </c>
      <c r="E310" s="83" t="e">
        <f t="shared" si="8"/>
        <v>#N/A</v>
      </c>
      <c r="F310" s="84"/>
      <c r="G310" s="84"/>
      <c r="H310" s="85"/>
      <c r="I310" s="82"/>
      <c r="J310" s="83">
        <f t="shared" si="9"/>
        <v>1</v>
      </c>
      <c r="K310" s="86">
        <f>IFERROR(E310/$H$7*J310*H310*IFERROR(VLOOKUP(Tabella1[[#This Row],[Tipo di Capacità]],PdR!$M$2:$N$4,2,FALSE),1),0)</f>
        <v>0</v>
      </c>
    </row>
    <row r="311" spans="1:11" x14ac:dyDescent="0.3">
      <c r="A311" s="82"/>
      <c r="B311" s="82"/>
      <c r="C311" s="82"/>
      <c r="D311" s="83" t="e">
        <f>VLOOKUP(A311,PdR!$A$2:$L$554,8,FALSE)</f>
        <v>#N/A</v>
      </c>
      <c r="E311" s="83" t="e">
        <f t="shared" si="8"/>
        <v>#N/A</v>
      </c>
      <c r="F311" s="84"/>
      <c r="G311" s="84"/>
      <c r="H311" s="85"/>
      <c r="I311" s="82"/>
      <c r="J311" s="83">
        <f t="shared" si="9"/>
        <v>1</v>
      </c>
      <c r="K311" s="86">
        <f>IFERROR(E311/$H$7*J311*H311*IFERROR(VLOOKUP(Tabella1[[#This Row],[Tipo di Capacità]],PdR!$M$2:$N$4,2,FALSE),1),0)</f>
        <v>0</v>
      </c>
    </row>
    <row r="312" spans="1:11" x14ac:dyDescent="0.3">
      <c r="A312" s="82"/>
      <c r="B312" s="82"/>
      <c r="C312" s="82"/>
      <c r="D312" s="83" t="e">
        <f>VLOOKUP(A312,PdR!$A$2:$L$554,8,FALSE)</f>
        <v>#N/A</v>
      </c>
      <c r="E312" s="83" t="e">
        <f t="shared" si="8"/>
        <v>#N/A</v>
      </c>
      <c r="F312" s="84"/>
      <c r="G312" s="84"/>
      <c r="H312" s="85"/>
      <c r="I312" s="82"/>
      <c r="J312" s="83">
        <f t="shared" si="9"/>
        <v>1</v>
      </c>
      <c r="K312" s="86">
        <f>IFERROR(E312/$H$7*J312*H312*IFERROR(VLOOKUP(Tabella1[[#This Row],[Tipo di Capacità]],PdR!$M$2:$N$4,2,FALSE),1),0)</f>
        <v>0</v>
      </c>
    </row>
    <row r="313" spans="1:11" x14ac:dyDescent="0.3">
      <c r="A313" s="82"/>
      <c r="B313" s="82"/>
      <c r="C313" s="82"/>
      <c r="D313" s="83" t="e">
        <f>VLOOKUP(A313,PdR!$A$2:$L$554,8,FALSE)</f>
        <v>#N/A</v>
      </c>
      <c r="E313" s="83" t="e">
        <f t="shared" si="8"/>
        <v>#N/A</v>
      </c>
      <c r="F313" s="84"/>
      <c r="G313" s="84"/>
      <c r="H313" s="85"/>
      <c r="I313" s="82"/>
      <c r="J313" s="83">
        <f t="shared" si="9"/>
        <v>1</v>
      </c>
      <c r="K313" s="86">
        <f>IFERROR(E313/$H$7*J313*H313*IFERROR(VLOOKUP(Tabella1[[#This Row],[Tipo di Capacità]],PdR!$M$2:$N$4,2,FALSE),1),0)</f>
        <v>0</v>
      </c>
    </row>
    <row r="314" spans="1:11" x14ac:dyDescent="0.3">
      <c r="A314" s="82"/>
      <c r="B314" s="82"/>
      <c r="C314" s="82"/>
      <c r="D314" s="83" t="e">
        <f>VLOOKUP(A314,PdR!$A$2:$L$554,8,FALSE)</f>
        <v>#N/A</v>
      </c>
      <c r="E314" s="83" t="e">
        <f t="shared" si="8"/>
        <v>#N/A</v>
      </c>
      <c r="F314" s="84"/>
      <c r="G314" s="84"/>
      <c r="H314" s="85"/>
      <c r="I314" s="82"/>
      <c r="J314" s="83">
        <f t="shared" si="9"/>
        <v>1</v>
      </c>
      <c r="K314" s="86">
        <f>IFERROR(E314/$H$7*J314*H314*IFERROR(VLOOKUP(Tabella1[[#This Row],[Tipo di Capacità]],PdR!$M$2:$N$4,2,FALSE),1),0)</f>
        <v>0</v>
      </c>
    </row>
    <row r="315" spans="1:11" x14ac:dyDescent="0.3">
      <c r="A315" s="82"/>
      <c r="B315" s="82"/>
      <c r="C315" s="82"/>
      <c r="D315" s="83" t="e">
        <f>VLOOKUP(A315,PdR!$A$2:$L$554,8,FALSE)</f>
        <v>#N/A</v>
      </c>
      <c r="E315" s="83" t="e">
        <f t="shared" si="8"/>
        <v>#N/A</v>
      </c>
      <c r="F315" s="84"/>
      <c r="G315" s="84"/>
      <c r="H315" s="85"/>
      <c r="I315" s="82"/>
      <c r="J315" s="83">
        <f t="shared" si="9"/>
        <v>1</v>
      </c>
      <c r="K315" s="86">
        <f>IFERROR(E315/$H$7*J315*H315*IFERROR(VLOOKUP(Tabella1[[#This Row],[Tipo di Capacità]],PdR!$M$2:$N$4,2,FALSE),1),0)</f>
        <v>0</v>
      </c>
    </row>
    <row r="316" spans="1:11" x14ac:dyDescent="0.3">
      <c r="A316" s="82"/>
      <c r="B316" s="82"/>
      <c r="C316" s="82"/>
      <c r="D316" s="83" t="e">
        <f>VLOOKUP(A316,PdR!$A$2:$L$554,8,FALSE)</f>
        <v>#N/A</v>
      </c>
      <c r="E316" s="83" t="e">
        <f t="shared" si="8"/>
        <v>#N/A</v>
      </c>
      <c r="F316" s="84"/>
      <c r="G316" s="84"/>
      <c r="H316" s="85"/>
      <c r="I316" s="82"/>
      <c r="J316" s="83">
        <f t="shared" si="9"/>
        <v>1</v>
      </c>
      <c r="K316" s="86">
        <f>IFERROR(E316/$H$7*J316*H316*IFERROR(VLOOKUP(Tabella1[[#This Row],[Tipo di Capacità]],PdR!$M$2:$N$4,2,FALSE),1),0)</f>
        <v>0</v>
      </c>
    </row>
    <row r="317" spans="1:11" x14ac:dyDescent="0.3">
      <c r="A317" s="82"/>
      <c r="B317" s="82"/>
      <c r="C317" s="82"/>
      <c r="D317" s="83" t="e">
        <f>VLOOKUP(A317,PdR!$A$2:$L$554,8,FALSE)</f>
        <v>#N/A</v>
      </c>
      <c r="E317" s="83" t="e">
        <f t="shared" si="8"/>
        <v>#N/A</v>
      </c>
      <c r="F317" s="84"/>
      <c r="G317" s="84"/>
      <c r="H317" s="85"/>
      <c r="I317" s="82"/>
      <c r="J317" s="83">
        <f t="shared" si="9"/>
        <v>1</v>
      </c>
      <c r="K317" s="86">
        <f>IFERROR(E317/$H$7*J317*H317*IFERROR(VLOOKUP(Tabella1[[#This Row],[Tipo di Capacità]],PdR!$M$2:$N$4,2,FALSE),1),0)</f>
        <v>0</v>
      </c>
    </row>
    <row r="318" spans="1:11" x14ac:dyDescent="0.3">
      <c r="A318" s="82"/>
      <c r="B318" s="82"/>
      <c r="C318" s="82"/>
      <c r="D318" s="83" t="e">
        <f>VLOOKUP(A318,PdR!$A$2:$L$554,8,FALSE)</f>
        <v>#N/A</v>
      </c>
      <c r="E318" s="83" t="e">
        <f t="shared" si="8"/>
        <v>#N/A</v>
      </c>
      <c r="F318" s="84"/>
      <c r="G318" s="84"/>
      <c r="H318" s="85"/>
      <c r="I318" s="82"/>
      <c r="J318" s="83">
        <f t="shared" si="9"/>
        <v>1</v>
      </c>
      <c r="K318" s="86">
        <f>IFERROR(E318/$H$7*J318*H318*IFERROR(VLOOKUP(Tabella1[[#This Row],[Tipo di Capacità]],PdR!$M$2:$N$4,2,FALSE),1),0)</f>
        <v>0</v>
      </c>
    </row>
    <row r="319" spans="1:11" x14ac:dyDescent="0.3">
      <c r="A319" s="82"/>
      <c r="B319" s="82"/>
      <c r="C319" s="82"/>
      <c r="D319" s="83" t="e">
        <f>VLOOKUP(A319,PdR!$A$2:$L$554,8,FALSE)</f>
        <v>#N/A</v>
      </c>
      <c r="E319" s="83" t="e">
        <f t="shared" si="8"/>
        <v>#N/A</v>
      </c>
      <c r="F319" s="84"/>
      <c r="G319" s="84"/>
      <c r="H319" s="85"/>
      <c r="I319" s="82"/>
      <c r="J319" s="83">
        <f t="shared" si="9"/>
        <v>1</v>
      </c>
      <c r="K319" s="86">
        <f>IFERROR(E319/$H$7*J319*H319*IFERROR(VLOOKUP(Tabella1[[#This Row],[Tipo di Capacità]],PdR!$M$2:$N$4,2,FALSE),1),0)</f>
        <v>0</v>
      </c>
    </row>
    <row r="320" spans="1:11" x14ac:dyDescent="0.3">
      <c r="A320" s="82"/>
      <c r="B320" s="82"/>
      <c r="C320" s="82"/>
      <c r="D320" s="83" t="e">
        <f>VLOOKUP(A320,PdR!$A$2:$L$554,8,FALSE)</f>
        <v>#N/A</v>
      </c>
      <c r="E320" s="83" t="e">
        <f t="shared" si="8"/>
        <v>#N/A</v>
      </c>
      <c r="F320" s="84"/>
      <c r="G320" s="84"/>
      <c r="H320" s="85"/>
      <c r="I320" s="82"/>
      <c r="J320" s="83">
        <f t="shared" si="9"/>
        <v>1</v>
      </c>
      <c r="K320" s="86">
        <f>IFERROR(E320/$H$7*J320*H320*IFERROR(VLOOKUP(Tabella1[[#This Row],[Tipo di Capacità]],PdR!$M$2:$N$4,2,FALSE),1),0)</f>
        <v>0</v>
      </c>
    </row>
    <row r="321" spans="1:11" x14ac:dyDescent="0.3">
      <c r="A321" s="82"/>
      <c r="B321" s="82"/>
      <c r="C321" s="82"/>
      <c r="D321" s="83" t="e">
        <f>VLOOKUP(A321,PdR!$A$2:$L$554,8,FALSE)</f>
        <v>#N/A</v>
      </c>
      <c r="E321" s="83" t="e">
        <f t="shared" si="8"/>
        <v>#N/A</v>
      </c>
      <c r="F321" s="84"/>
      <c r="G321" s="84"/>
      <c r="H321" s="85"/>
      <c r="I321" s="82"/>
      <c r="J321" s="83">
        <f t="shared" si="9"/>
        <v>1</v>
      </c>
      <c r="K321" s="86">
        <f>IFERROR(E321/$H$7*J321*H321*IFERROR(VLOOKUP(Tabella1[[#This Row],[Tipo di Capacità]],PdR!$M$2:$N$4,2,FALSE),1),0)</f>
        <v>0</v>
      </c>
    </row>
    <row r="322" spans="1:11" x14ac:dyDescent="0.3">
      <c r="A322" s="82"/>
      <c r="B322" s="82"/>
      <c r="C322" s="82"/>
      <c r="D322" s="83" t="e">
        <f>VLOOKUP(A322,PdR!$A$2:$L$554,8,FALSE)</f>
        <v>#N/A</v>
      </c>
      <c r="E322" s="83" t="e">
        <f t="shared" si="8"/>
        <v>#N/A</v>
      </c>
      <c r="F322" s="84"/>
      <c r="G322" s="84"/>
      <c r="H322" s="85"/>
      <c r="I322" s="82"/>
      <c r="J322" s="83">
        <f t="shared" si="9"/>
        <v>1</v>
      </c>
      <c r="K322" s="86">
        <f>IFERROR(E322/$H$7*J322*H322*IFERROR(VLOOKUP(Tabella1[[#This Row],[Tipo di Capacità]],PdR!$M$2:$N$4,2,FALSE),1),0)</f>
        <v>0</v>
      </c>
    </row>
    <row r="323" spans="1:11" x14ac:dyDescent="0.3">
      <c r="A323" s="82"/>
      <c r="B323" s="82"/>
      <c r="C323" s="82"/>
      <c r="D323" s="83" t="e">
        <f>VLOOKUP(A323,PdR!$A$2:$L$554,8,FALSE)</f>
        <v>#N/A</v>
      </c>
      <c r="E323" s="83" t="e">
        <f t="shared" si="8"/>
        <v>#N/A</v>
      </c>
      <c r="F323" s="84"/>
      <c r="G323" s="84"/>
      <c r="H323" s="85"/>
      <c r="I323" s="82"/>
      <c r="J323" s="83">
        <f t="shared" si="9"/>
        <v>1</v>
      </c>
      <c r="K323" s="86">
        <f>IFERROR(E323/$H$7*J323*H323*IFERROR(VLOOKUP(Tabella1[[#This Row],[Tipo di Capacità]],PdR!$M$2:$N$4,2,FALSE),1),0)</f>
        <v>0</v>
      </c>
    </row>
    <row r="324" spans="1:11" x14ac:dyDescent="0.3">
      <c r="A324" s="82"/>
      <c r="B324" s="82"/>
      <c r="C324" s="82"/>
      <c r="D324" s="83" t="e">
        <f>VLOOKUP(A324,PdR!$A$2:$L$554,8,FALSE)</f>
        <v>#N/A</v>
      </c>
      <c r="E324" s="83" t="e">
        <f t="shared" si="8"/>
        <v>#N/A</v>
      </c>
      <c r="F324" s="84"/>
      <c r="G324" s="84"/>
      <c r="H324" s="85"/>
      <c r="I324" s="82"/>
      <c r="J324" s="83">
        <f t="shared" si="9"/>
        <v>1</v>
      </c>
      <c r="K324" s="86">
        <f>IFERROR(E324/$H$7*J324*H324*IFERROR(VLOOKUP(Tabella1[[#This Row],[Tipo di Capacità]],PdR!$M$2:$N$4,2,FALSE),1),0)</f>
        <v>0</v>
      </c>
    </row>
    <row r="325" spans="1:11" x14ac:dyDescent="0.3">
      <c r="A325" s="82"/>
      <c r="B325" s="82"/>
      <c r="C325" s="82"/>
      <c r="D325" s="83" t="e">
        <f>VLOOKUP(A325,PdR!$A$2:$L$554,8,FALSE)</f>
        <v>#N/A</v>
      </c>
      <c r="E325" s="83" t="e">
        <f t="shared" si="8"/>
        <v>#N/A</v>
      </c>
      <c r="F325" s="84"/>
      <c r="G325" s="84"/>
      <c r="H325" s="85"/>
      <c r="I325" s="82"/>
      <c r="J325" s="83">
        <f t="shared" si="9"/>
        <v>1</v>
      </c>
      <c r="K325" s="86">
        <f>IFERROR(E325/$H$7*J325*H325*IFERROR(VLOOKUP(Tabella1[[#This Row],[Tipo di Capacità]],PdR!$M$2:$N$4,2,FALSE),1),0)</f>
        <v>0</v>
      </c>
    </row>
    <row r="326" spans="1:11" x14ac:dyDescent="0.3">
      <c r="A326" s="82"/>
      <c r="B326" s="82"/>
      <c r="C326" s="82"/>
      <c r="D326" s="83" t="e">
        <f>VLOOKUP(A326,PdR!$A$2:$L$554,8,FALSE)</f>
        <v>#N/A</v>
      </c>
      <c r="E326" s="83" t="e">
        <f t="shared" si="8"/>
        <v>#N/A</v>
      </c>
      <c r="F326" s="84"/>
      <c r="G326" s="84"/>
      <c r="H326" s="85"/>
      <c r="I326" s="82"/>
      <c r="J326" s="83">
        <f t="shared" si="9"/>
        <v>1</v>
      </c>
      <c r="K326" s="86">
        <f>IFERROR(E326/$H$7*J326*H326*IFERROR(VLOOKUP(Tabella1[[#This Row],[Tipo di Capacità]],PdR!$M$2:$N$4,2,FALSE),1),0)</f>
        <v>0</v>
      </c>
    </row>
    <row r="327" spans="1:11" x14ac:dyDescent="0.3">
      <c r="A327" s="82"/>
      <c r="B327" s="82"/>
      <c r="C327" s="82"/>
      <c r="D327" s="83" t="e">
        <f>VLOOKUP(A327,PdR!$A$2:$L$554,8,FALSE)</f>
        <v>#N/A</v>
      </c>
      <c r="E327" s="83" t="e">
        <f t="shared" si="8"/>
        <v>#N/A</v>
      </c>
      <c r="F327" s="84"/>
      <c r="G327" s="84"/>
      <c r="H327" s="85"/>
      <c r="I327" s="82"/>
      <c r="J327" s="83">
        <f t="shared" si="9"/>
        <v>1</v>
      </c>
      <c r="K327" s="86">
        <f>IFERROR(E327/$H$7*J327*H327*IFERROR(VLOOKUP(Tabella1[[#This Row],[Tipo di Capacità]],PdR!$M$2:$N$4,2,FALSE),1),0)</f>
        <v>0</v>
      </c>
    </row>
    <row r="328" spans="1:11" x14ac:dyDescent="0.3">
      <c r="A328" s="82"/>
      <c r="B328" s="82"/>
      <c r="C328" s="82"/>
      <c r="D328" s="83" t="e">
        <f>VLOOKUP(A328,PdR!$A$2:$L$554,8,FALSE)</f>
        <v>#N/A</v>
      </c>
      <c r="E328" s="83" t="e">
        <f t="shared" si="8"/>
        <v>#N/A</v>
      </c>
      <c r="F328" s="84"/>
      <c r="G328" s="84"/>
      <c r="H328" s="85"/>
      <c r="I328" s="82"/>
      <c r="J328" s="83">
        <f t="shared" si="9"/>
        <v>1</v>
      </c>
      <c r="K328" s="86">
        <f>IFERROR(E328/$H$7*J328*H328*IFERROR(VLOOKUP(Tabella1[[#This Row],[Tipo di Capacità]],PdR!$M$2:$N$4,2,FALSE),1),0)</f>
        <v>0</v>
      </c>
    </row>
    <row r="329" spans="1:11" x14ac:dyDescent="0.3">
      <c r="A329" s="82"/>
      <c r="B329" s="82"/>
      <c r="C329" s="82"/>
      <c r="D329" s="83" t="e">
        <f>VLOOKUP(A329,PdR!$A$2:$L$554,8,FALSE)</f>
        <v>#N/A</v>
      </c>
      <c r="E329" s="83" t="e">
        <f t="shared" si="8"/>
        <v>#N/A</v>
      </c>
      <c r="F329" s="84"/>
      <c r="G329" s="84"/>
      <c r="H329" s="85"/>
      <c r="I329" s="82"/>
      <c r="J329" s="83">
        <f t="shared" si="9"/>
        <v>1</v>
      </c>
      <c r="K329" s="86">
        <f>IFERROR(E329/$H$7*J329*H329*IFERROR(VLOOKUP(Tabella1[[#This Row],[Tipo di Capacità]],PdR!$M$2:$N$4,2,FALSE),1),0)</f>
        <v>0</v>
      </c>
    </row>
    <row r="330" spans="1:11" x14ac:dyDescent="0.3">
      <c r="A330" s="82"/>
      <c r="B330" s="82"/>
      <c r="C330" s="82"/>
      <c r="D330" s="83" t="e">
        <f>VLOOKUP(A330,PdR!$A$2:$L$554,8,FALSE)</f>
        <v>#N/A</v>
      </c>
      <c r="E330" s="83" t="e">
        <f t="shared" si="8"/>
        <v>#N/A</v>
      </c>
      <c r="F330" s="84"/>
      <c r="G330" s="84"/>
      <c r="H330" s="85"/>
      <c r="I330" s="82"/>
      <c r="J330" s="83">
        <f t="shared" si="9"/>
        <v>1</v>
      </c>
      <c r="K330" s="86">
        <f>IFERROR(E330/$H$7*J330*H330*IFERROR(VLOOKUP(Tabella1[[#This Row],[Tipo di Capacità]],PdR!$M$2:$N$4,2,FALSE),1),0)</f>
        <v>0</v>
      </c>
    </row>
    <row r="331" spans="1:11" x14ac:dyDescent="0.3">
      <c r="A331" s="82"/>
      <c r="B331" s="82"/>
      <c r="C331" s="82"/>
      <c r="D331" s="83" t="e">
        <f>VLOOKUP(A331,PdR!$A$2:$L$554,8,FALSE)</f>
        <v>#N/A</v>
      </c>
      <c r="E331" s="83" t="e">
        <f t="shared" si="8"/>
        <v>#N/A</v>
      </c>
      <c r="F331" s="84"/>
      <c r="G331" s="84"/>
      <c r="H331" s="85"/>
      <c r="I331" s="82"/>
      <c r="J331" s="83">
        <f t="shared" si="9"/>
        <v>1</v>
      </c>
      <c r="K331" s="86">
        <f>IFERROR(E331/$H$7*J331*H331*IFERROR(VLOOKUP(Tabella1[[#This Row],[Tipo di Capacità]],PdR!$M$2:$N$4,2,FALSE),1),0)</f>
        <v>0</v>
      </c>
    </row>
    <row r="332" spans="1:11" x14ac:dyDescent="0.3">
      <c r="A332" s="82"/>
      <c r="B332" s="82"/>
      <c r="C332" s="82"/>
      <c r="D332" s="83" t="e">
        <f>VLOOKUP(A332,PdR!$A$2:$L$554,8,FALSE)</f>
        <v>#N/A</v>
      </c>
      <c r="E332" s="83" t="e">
        <f t="shared" si="8"/>
        <v>#N/A</v>
      </c>
      <c r="F332" s="84"/>
      <c r="G332" s="84"/>
      <c r="H332" s="85"/>
      <c r="I332" s="82"/>
      <c r="J332" s="83">
        <f t="shared" si="9"/>
        <v>1</v>
      </c>
      <c r="K332" s="86">
        <f>IFERROR(E332/$H$7*J332*H332*IFERROR(VLOOKUP(Tabella1[[#This Row],[Tipo di Capacità]],PdR!$M$2:$N$4,2,FALSE),1),0)</f>
        <v>0</v>
      </c>
    </row>
    <row r="333" spans="1:11" x14ac:dyDescent="0.3">
      <c r="A333" s="82"/>
      <c r="B333" s="82"/>
      <c r="C333" s="82"/>
      <c r="D333" s="83" t="e">
        <f>VLOOKUP(A333,PdR!$A$2:$L$554,8,FALSE)</f>
        <v>#N/A</v>
      </c>
      <c r="E333" s="83" t="e">
        <f t="shared" si="8"/>
        <v>#N/A</v>
      </c>
      <c r="F333" s="84"/>
      <c r="G333" s="84"/>
      <c r="H333" s="85"/>
      <c r="I333" s="82"/>
      <c r="J333" s="83">
        <f t="shared" si="9"/>
        <v>1</v>
      </c>
      <c r="K333" s="86">
        <f>IFERROR(E333/$H$7*J333*H333*IFERROR(VLOOKUP(Tabella1[[#This Row],[Tipo di Capacità]],PdR!$M$2:$N$4,2,FALSE),1),0)</f>
        <v>0</v>
      </c>
    </row>
    <row r="334" spans="1:11" x14ac:dyDescent="0.3">
      <c r="A334" s="82"/>
      <c r="B334" s="82"/>
      <c r="C334" s="82"/>
      <c r="D334" s="83" t="e">
        <f>VLOOKUP(A334,PdR!$A$2:$L$554,8,FALSE)</f>
        <v>#N/A</v>
      </c>
      <c r="E334" s="83" t="e">
        <f t="shared" si="8"/>
        <v>#N/A</v>
      </c>
      <c r="F334" s="84"/>
      <c r="G334" s="84"/>
      <c r="H334" s="85"/>
      <c r="I334" s="82"/>
      <c r="J334" s="83">
        <f t="shared" si="9"/>
        <v>1</v>
      </c>
      <c r="K334" s="86">
        <f>IFERROR(E334/$H$7*J334*H334*IFERROR(VLOOKUP(Tabella1[[#This Row],[Tipo di Capacità]],PdR!$M$2:$N$4,2,FALSE),1),0)</f>
        <v>0</v>
      </c>
    </row>
    <row r="335" spans="1:11" x14ac:dyDescent="0.3">
      <c r="A335" s="82"/>
      <c r="B335" s="82"/>
      <c r="C335" s="82"/>
      <c r="D335" s="83" t="e">
        <f>VLOOKUP(A335,PdR!$A$2:$L$554,8,FALSE)</f>
        <v>#N/A</v>
      </c>
      <c r="E335" s="83" t="e">
        <f t="shared" si="8"/>
        <v>#N/A</v>
      </c>
      <c r="F335" s="84"/>
      <c r="G335" s="84"/>
      <c r="H335" s="85"/>
      <c r="I335" s="82"/>
      <c r="J335" s="83">
        <f t="shared" si="9"/>
        <v>1</v>
      </c>
      <c r="K335" s="86">
        <f>IFERROR(E335/$H$7*J335*H335*IFERROR(VLOOKUP(Tabella1[[#This Row],[Tipo di Capacità]],PdR!$M$2:$N$4,2,FALSE),1),0)</f>
        <v>0</v>
      </c>
    </row>
    <row r="336" spans="1:11" x14ac:dyDescent="0.3">
      <c r="A336" s="82"/>
      <c r="B336" s="82"/>
      <c r="C336" s="82"/>
      <c r="D336" s="83" t="e">
        <f>VLOOKUP(A336,PdR!$A$2:$L$554,8,FALSE)</f>
        <v>#N/A</v>
      </c>
      <c r="E336" s="83" t="e">
        <f t="shared" ref="E336:E399" si="10">IF(D336&lt;15,$E$8,$E$9)</f>
        <v>#N/A</v>
      </c>
      <c r="F336" s="84"/>
      <c r="G336" s="84"/>
      <c r="H336" s="85"/>
      <c r="I336" s="82"/>
      <c r="J336" s="83">
        <f t="shared" ref="J336:J399" si="11">G336-F336+1</f>
        <v>1</v>
      </c>
      <c r="K336" s="86">
        <f>IFERROR(E336/$H$7*J336*H336*IFERROR(VLOOKUP(Tabella1[[#This Row],[Tipo di Capacità]],PdR!$M$2:$N$4,2,FALSE),1),0)</f>
        <v>0</v>
      </c>
    </row>
    <row r="337" spans="1:11" x14ac:dyDescent="0.3">
      <c r="A337" s="82"/>
      <c r="B337" s="82"/>
      <c r="C337" s="82"/>
      <c r="D337" s="83" t="e">
        <f>VLOOKUP(A337,PdR!$A$2:$L$554,8,FALSE)</f>
        <v>#N/A</v>
      </c>
      <c r="E337" s="83" t="e">
        <f t="shared" si="10"/>
        <v>#N/A</v>
      </c>
      <c r="F337" s="84"/>
      <c r="G337" s="84"/>
      <c r="H337" s="85"/>
      <c r="I337" s="82"/>
      <c r="J337" s="83">
        <f t="shared" si="11"/>
        <v>1</v>
      </c>
      <c r="K337" s="86">
        <f>IFERROR(E337/$H$7*J337*H337*IFERROR(VLOOKUP(Tabella1[[#This Row],[Tipo di Capacità]],PdR!$M$2:$N$4,2,FALSE),1),0)</f>
        <v>0</v>
      </c>
    </row>
    <row r="338" spans="1:11" x14ac:dyDescent="0.3">
      <c r="A338" s="82"/>
      <c r="B338" s="82"/>
      <c r="C338" s="82"/>
      <c r="D338" s="83" t="e">
        <f>VLOOKUP(A338,PdR!$A$2:$L$554,8,FALSE)</f>
        <v>#N/A</v>
      </c>
      <c r="E338" s="83" t="e">
        <f t="shared" si="10"/>
        <v>#N/A</v>
      </c>
      <c r="F338" s="84"/>
      <c r="G338" s="84"/>
      <c r="H338" s="85"/>
      <c r="I338" s="82"/>
      <c r="J338" s="83">
        <f t="shared" si="11"/>
        <v>1</v>
      </c>
      <c r="K338" s="86">
        <f>IFERROR(E338/$H$7*J338*H338*IFERROR(VLOOKUP(Tabella1[[#This Row],[Tipo di Capacità]],PdR!$M$2:$N$4,2,FALSE),1),0)</f>
        <v>0</v>
      </c>
    </row>
    <row r="339" spans="1:11" x14ac:dyDescent="0.3">
      <c r="A339" s="82"/>
      <c r="B339" s="82"/>
      <c r="C339" s="82"/>
      <c r="D339" s="83" t="e">
        <f>VLOOKUP(A339,PdR!$A$2:$L$554,8,FALSE)</f>
        <v>#N/A</v>
      </c>
      <c r="E339" s="83" t="e">
        <f t="shared" si="10"/>
        <v>#N/A</v>
      </c>
      <c r="F339" s="84"/>
      <c r="G339" s="84"/>
      <c r="H339" s="85"/>
      <c r="I339" s="82"/>
      <c r="J339" s="83">
        <f t="shared" si="11"/>
        <v>1</v>
      </c>
      <c r="K339" s="86">
        <f>IFERROR(E339/$H$7*J339*H339*IFERROR(VLOOKUP(Tabella1[[#This Row],[Tipo di Capacità]],PdR!$M$2:$N$4,2,FALSE),1),0)</f>
        <v>0</v>
      </c>
    </row>
    <row r="340" spans="1:11" x14ac:dyDescent="0.3">
      <c r="A340" s="82"/>
      <c r="B340" s="82"/>
      <c r="C340" s="82"/>
      <c r="D340" s="83" t="e">
        <f>VLOOKUP(A340,PdR!$A$2:$L$554,8,FALSE)</f>
        <v>#N/A</v>
      </c>
      <c r="E340" s="83" t="e">
        <f t="shared" si="10"/>
        <v>#N/A</v>
      </c>
      <c r="F340" s="84"/>
      <c r="G340" s="84"/>
      <c r="H340" s="85"/>
      <c r="I340" s="82"/>
      <c r="J340" s="83">
        <f t="shared" si="11"/>
        <v>1</v>
      </c>
      <c r="K340" s="86">
        <f>IFERROR(E340/$H$7*J340*H340*IFERROR(VLOOKUP(Tabella1[[#This Row],[Tipo di Capacità]],PdR!$M$2:$N$4,2,FALSE),1),0)</f>
        <v>0</v>
      </c>
    </row>
    <row r="341" spans="1:11" x14ac:dyDescent="0.3">
      <c r="A341" s="82"/>
      <c r="B341" s="82"/>
      <c r="C341" s="82"/>
      <c r="D341" s="83" t="e">
        <f>VLOOKUP(A341,PdR!$A$2:$L$554,8,FALSE)</f>
        <v>#N/A</v>
      </c>
      <c r="E341" s="83" t="e">
        <f t="shared" si="10"/>
        <v>#N/A</v>
      </c>
      <c r="F341" s="84"/>
      <c r="G341" s="84"/>
      <c r="H341" s="85"/>
      <c r="I341" s="82"/>
      <c r="J341" s="83">
        <f t="shared" si="11"/>
        <v>1</v>
      </c>
      <c r="K341" s="86">
        <f>IFERROR(E341/$H$7*J341*H341*IFERROR(VLOOKUP(Tabella1[[#This Row],[Tipo di Capacità]],PdR!$M$2:$N$4,2,FALSE),1),0)</f>
        <v>0</v>
      </c>
    </row>
    <row r="342" spans="1:11" x14ac:dyDescent="0.3">
      <c r="A342" s="82"/>
      <c r="B342" s="82"/>
      <c r="C342" s="82"/>
      <c r="D342" s="83" t="e">
        <f>VLOOKUP(A342,PdR!$A$2:$L$554,8,FALSE)</f>
        <v>#N/A</v>
      </c>
      <c r="E342" s="83" t="e">
        <f t="shared" si="10"/>
        <v>#N/A</v>
      </c>
      <c r="F342" s="84"/>
      <c r="G342" s="84"/>
      <c r="H342" s="85"/>
      <c r="I342" s="82"/>
      <c r="J342" s="83">
        <f t="shared" si="11"/>
        <v>1</v>
      </c>
      <c r="K342" s="86">
        <f>IFERROR(E342/$H$7*J342*H342*IFERROR(VLOOKUP(Tabella1[[#This Row],[Tipo di Capacità]],PdR!$M$2:$N$4,2,FALSE),1),0)</f>
        <v>0</v>
      </c>
    </row>
    <row r="343" spans="1:11" x14ac:dyDescent="0.3">
      <c r="A343" s="82"/>
      <c r="B343" s="82"/>
      <c r="C343" s="82"/>
      <c r="D343" s="83" t="e">
        <f>VLOOKUP(A343,PdR!$A$2:$L$554,8,FALSE)</f>
        <v>#N/A</v>
      </c>
      <c r="E343" s="83" t="e">
        <f t="shared" si="10"/>
        <v>#N/A</v>
      </c>
      <c r="F343" s="84"/>
      <c r="G343" s="84"/>
      <c r="H343" s="85"/>
      <c r="I343" s="82"/>
      <c r="J343" s="83">
        <f t="shared" si="11"/>
        <v>1</v>
      </c>
      <c r="K343" s="86">
        <f>IFERROR(E343/$H$7*J343*H343*IFERROR(VLOOKUP(Tabella1[[#This Row],[Tipo di Capacità]],PdR!$M$2:$N$4,2,FALSE),1),0)</f>
        <v>0</v>
      </c>
    </row>
    <row r="344" spans="1:11" x14ac:dyDescent="0.3">
      <c r="A344" s="82"/>
      <c r="B344" s="82"/>
      <c r="C344" s="82"/>
      <c r="D344" s="83" t="e">
        <f>VLOOKUP(A344,PdR!$A$2:$L$554,8,FALSE)</f>
        <v>#N/A</v>
      </c>
      <c r="E344" s="83" t="e">
        <f t="shared" si="10"/>
        <v>#N/A</v>
      </c>
      <c r="F344" s="84"/>
      <c r="G344" s="84"/>
      <c r="H344" s="85"/>
      <c r="I344" s="82"/>
      <c r="J344" s="83">
        <f t="shared" si="11"/>
        <v>1</v>
      </c>
      <c r="K344" s="86">
        <f>IFERROR(E344/$H$7*J344*H344*IFERROR(VLOOKUP(Tabella1[[#This Row],[Tipo di Capacità]],PdR!$M$2:$N$4,2,FALSE),1),0)</f>
        <v>0</v>
      </c>
    </row>
    <row r="345" spans="1:11" x14ac:dyDescent="0.3">
      <c r="A345" s="82"/>
      <c r="B345" s="82"/>
      <c r="C345" s="82"/>
      <c r="D345" s="83" t="e">
        <f>VLOOKUP(A345,PdR!$A$2:$L$554,8,FALSE)</f>
        <v>#N/A</v>
      </c>
      <c r="E345" s="83" t="e">
        <f t="shared" si="10"/>
        <v>#N/A</v>
      </c>
      <c r="F345" s="84"/>
      <c r="G345" s="84"/>
      <c r="H345" s="85"/>
      <c r="I345" s="82"/>
      <c r="J345" s="83">
        <f t="shared" si="11"/>
        <v>1</v>
      </c>
      <c r="K345" s="86">
        <f>IFERROR(E345/$H$7*J345*H345*IFERROR(VLOOKUP(Tabella1[[#This Row],[Tipo di Capacità]],PdR!$M$2:$N$4,2,FALSE),1),0)</f>
        <v>0</v>
      </c>
    </row>
    <row r="346" spans="1:11" x14ac:dyDescent="0.3">
      <c r="A346" s="82"/>
      <c r="B346" s="82"/>
      <c r="C346" s="82"/>
      <c r="D346" s="83" t="e">
        <f>VLOOKUP(A346,PdR!$A$2:$L$554,8,FALSE)</f>
        <v>#N/A</v>
      </c>
      <c r="E346" s="83" t="e">
        <f t="shared" si="10"/>
        <v>#N/A</v>
      </c>
      <c r="F346" s="84"/>
      <c r="G346" s="84"/>
      <c r="H346" s="85"/>
      <c r="I346" s="82"/>
      <c r="J346" s="83">
        <f t="shared" si="11"/>
        <v>1</v>
      </c>
      <c r="K346" s="86">
        <f>IFERROR(E346/$H$7*J346*H346*IFERROR(VLOOKUP(Tabella1[[#This Row],[Tipo di Capacità]],PdR!$M$2:$N$4,2,FALSE),1),0)</f>
        <v>0</v>
      </c>
    </row>
    <row r="347" spans="1:11" x14ac:dyDescent="0.3">
      <c r="A347" s="82"/>
      <c r="B347" s="82"/>
      <c r="C347" s="82"/>
      <c r="D347" s="83" t="e">
        <f>VLOOKUP(A347,PdR!$A$2:$L$554,8,FALSE)</f>
        <v>#N/A</v>
      </c>
      <c r="E347" s="83" t="e">
        <f t="shared" si="10"/>
        <v>#N/A</v>
      </c>
      <c r="F347" s="84"/>
      <c r="G347" s="84"/>
      <c r="H347" s="85"/>
      <c r="I347" s="82"/>
      <c r="J347" s="83">
        <f t="shared" si="11"/>
        <v>1</v>
      </c>
      <c r="K347" s="86">
        <f>IFERROR(E347/$H$7*J347*H347*IFERROR(VLOOKUP(Tabella1[[#This Row],[Tipo di Capacità]],PdR!$M$2:$N$4,2,FALSE),1),0)</f>
        <v>0</v>
      </c>
    </row>
    <row r="348" spans="1:11" x14ac:dyDescent="0.3">
      <c r="A348" s="82"/>
      <c r="B348" s="82"/>
      <c r="C348" s="82"/>
      <c r="D348" s="83" t="e">
        <f>VLOOKUP(A348,PdR!$A$2:$L$554,8,FALSE)</f>
        <v>#N/A</v>
      </c>
      <c r="E348" s="83" t="e">
        <f t="shared" si="10"/>
        <v>#N/A</v>
      </c>
      <c r="F348" s="84"/>
      <c r="G348" s="84"/>
      <c r="H348" s="85"/>
      <c r="I348" s="82"/>
      <c r="J348" s="83">
        <f t="shared" si="11"/>
        <v>1</v>
      </c>
      <c r="K348" s="86">
        <f>IFERROR(E348/$H$7*J348*H348*IFERROR(VLOOKUP(Tabella1[[#This Row],[Tipo di Capacità]],PdR!$M$2:$N$4,2,FALSE),1),0)</f>
        <v>0</v>
      </c>
    </row>
    <row r="349" spans="1:11" x14ac:dyDescent="0.3">
      <c r="A349" s="82"/>
      <c r="B349" s="82"/>
      <c r="C349" s="82"/>
      <c r="D349" s="83" t="e">
        <f>VLOOKUP(A349,PdR!$A$2:$L$554,8,FALSE)</f>
        <v>#N/A</v>
      </c>
      <c r="E349" s="83" t="e">
        <f t="shared" si="10"/>
        <v>#N/A</v>
      </c>
      <c r="F349" s="84"/>
      <c r="G349" s="84"/>
      <c r="H349" s="85"/>
      <c r="I349" s="82"/>
      <c r="J349" s="83">
        <f t="shared" si="11"/>
        <v>1</v>
      </c>
      <c r="K349" s="86">
        <f>IFERROR(E349/$H$7*J349*H349*IFERROR(VLOOKUP(Tabella1[[#This Row],[Tipo di Capacità]],PdR!$M$2:$N$4,2,FALSE),1),0)</f>
        <v>0</v>
      </c>
    </row>
    <row r="350" spans="1:11" x14ac:dyDescent="0.3">
      <c r="A350" s="82"/>
      <c r="B350" s="82"/>
      <c r="C350" s="82"/>
      <c r="D350" s="83" t="e">
        <f>VLOOKUP(A350,PdR!$A$2:$L$554,8,FALSE)</f>
        <v>#N/A</v>
      </c>
      <c r="E350" s="83" t="e">
        <f t="shared" si="10"/>
        <v>#N/A</v>
      </c>
      <c r="F350" s="84"/>
      <c r="G350" s="84"/>
      <c r="H350" s="85"/>
      <c r="I350" s="82"/>
      <c r="J350" s="83">
        <f t="shared" si="11"/>
        <v>1</v>
      </c>
      <c r="K350" s="86">
        <f>IFERROR(E350/$H$7*J350*H350*IFERROR(VLOOKUP(Tabella1[[#This Row],[Tipo di Capacità]],PdR!$M$2:$N$4,2,FALSE),1),0)</f>
        <v>0</v>
      </c>
    </row>
    <row r="351" spans="1:11" x14ac:dyDescent="0.3">
      <c r="A351" s="82"/>
      <c r="B351" s="82"/>
      <c r="C351" s="82"/>
      <c r="D351" s="83" t="e">
        <f>VLOOKUP(A351,PdR!$A$2:$L$554,8,FALSE)</f>
        <v>#N/A</v>
      </c>
      <c r="E351" s="83" t="e">
        <f t="shared" si="10"/>
        <v>#N/A</v>
      </c>
      <c r="F351" s="84"/>
      <c r="G351" s="84"/>
      <c r="H351" s="85"/>
      <c r="I351" s="82"/>
      <c r="J351" s="83">
        <f t="shared" si="11"/>
        <v>1</v>
      </c>
      <c r="K351" s="86">
        <f>IFERROR(E351/$H$7*J351*H351*IFERROR(VLOOKUP(Tabella1[[#This Row],[Tipo di Capacità]],PdR!$M$2:$N$4,2,FALSE),1),0)</f>
        <v>0</v>
      </c>
    </row>
    <row r="352" spans="1:11" x14ac:dyDescent="0.3">
      <c r="A352" s="82"/>
      <c r="B352" s="82"/>
      <c r="C352" s="82"/>
      <c r="D352" s="83" t="e">
        <f>VLOOKUP(A352,PdR!$A$2:$L$554,8,FALSE)</f>
        <v>#N/A</v>
      </c>
      <c r="E352" s="83" t="e">
        <f t="shared" si="10"/>
        <v>#N/A</v>
      </c>
      <c r="F352" s="84"/>
      <c r="G352" s="84"/>
      <c r="H352" s="85"/>
      <c r="I352" s="82"/>
      <c r="J352" s="83">
        <f t="shared" si="11"/>
        <v>1</v>
      </c>
      <c r="K352" s="86">
        <f>IFERROR(E352/$H$7*J352*H352*IFERROR(VLOOKUP(Tabella1[[#This Row],[Tipo di Capacità]],PdR!$M$2:$N$4,2,FALSE),1),0)</f>
        <v>0</v>
      </c>
    </row>
    <row r="353" spans="1:11" x14ac:dyDescent="0.3">
      <c r="A353" s="82"/>
      <c r="B353" s="82"/>
      <c r="C353" s="82"/>
      <c r="D353" s="83" t="e">
        <f>VLOOKUP(A353,PdR!$A$2:$L$554,8,FALSE)</f>
        <v>#N/A</v>
      </c>
      <c r="E353" s="83" t="e">
        <f t="shared" si="10"/>
        <v>#N/A</v>
      </c>
      <c r="F353" s="84"/>
      <c r="G353" s="84"/>
      <c r="H353" s="85"/>
      <c r="I353" s="82"/>
      <c r="J353" s="83">
        <f t="shared" si="11"/>
        <v>1</v>
      </c>
      <c r="K353" s="86">
        <f>IFERROR(E353/$H$7*J353*H353*IFERROR(VLOOKUP(Tabella1[[#This Row],[Tipo di Capacità]],PdR!$M$2:$N$4,2,FALSE),1),0)</f>
        <v>0</v>
      </c>
    </row>
    <row r="354" spans="1:11" x14ac:dyDescent="0.3">
      <c r="A354" s="82"/>
      <c r="B354" s="82"/>
      <c r="C354" s="82"/>
      <c r="D354" s="83" t="e">
        <f>VLOOKUP(A354,PdR!$A$2:$L$554,8,FALSE)</f>
        <v>#N/A</v>
      </c>
      <c r="E354" s="83" t="e">
        <f t="shared" si="10"/>
        <v>#N/A</v>
      </c>
      <c r="F354" s="84"/>
      <c r="G354" s="84"/>
      <c r="H354" s="85"/>
      <c r="I354" s="82"/>
      <c r="J354" s="83">
        <f t="shared" si="11"/>
        <v>1</v>
      </c>
      <c r="K354" s="86">
        <f>IFERROR(E354/$H$7*J354*H354*IFERROR(VLOOKUP(Tabella1[[#This Row],[Tipo di Capacità]],PdR!$M$2:$N$4,2,FALSE),1),0)</f>
        <v>0</v>
      </c>
    </row>
    <row r="355" spans="1:11" x14ac:dyDescent="0.3">
      <c r="A355" s="82"/>
      <c r="B355" s="82"/>
      <c r="C355" s="82"/>
      <c r="D355" s="83" t="e">
        <f>VLOOKUP(A355,PdR!$A$2:$L$554,8,FALSE)</f>
        <v>#N/A</v>
      </c>
      <c r="E355" s="83" t="e">
        <f t="shared" si="10"/>
        <v>#N/A</v>
      </c>
      <c r="F355" s="84"/>
      <c r="G355" s="84"/>
      <c r="H355" s="85"/>
      <c r="I355" s="82"/>
      <c r="J355" s="83">
        <f t="shared" si="11"/>
        <v>1</v>
      </c>
      <c r="K355" s="86">
        <f>IFERROR(E355/$H$7*J355*H355*IFERROR(VLOOKUP(Tabella1[[#This Row],[Tipo di Capacità]],PdR!$M$2:$N$4,2,FALSE),1),0)</f>
        <v>0</v>
      </c>
    </row>
    <row r="356" spans="1:11" x14ac:dyDescent="0.3">
      <c r="A356" s="82"/>
      <c r="B356" s="82"/>
      <c r="C356" s="82"/>
      <c r="D356" s="83" t="e">
        <f>VLOOKUP(A356,PdR!$A$2:$L$554,8,FALSE)</f>
        <v>#N/A</v>
      </c>
      <c r="E356" s="83" t="e">
        <f t="shared" si="10"/>
        <v>#N/A</v>
      </c>
      <c r="F356" s="84"/>
      <c r="G356" s="84"/>
      <c r="H356" s="85"/>
      <c r="I356" s="82"/>
      <c r="J356" s="83">
        <f t="shared" si="11"/>
        <v>1</v>
      </c>
      <c r="K356" s="86">
        <f>IFERROR(E356/$H$7*J356*H356*IFERROR(VLOOKUP(Tabella1[[#This Row],[Tipo di Capacità]],PdR!$M$2:$N$4,2,FALSE),1),0)</f>
        <v>0</v>
      </c>
    </row>
    <row r="357" spans="1:11" x14ac:dyDescent="0.3">
      <c r="A357" s="82"/>
      <c r="B357" s="82"/>
      <c r="C357" s="82"/>
      <c r="D357" s="83" t="e">
        <f>VLOOKUP(A357,PdR!$A$2:$L$554,8,FALSE)</f>
        <v>#N/A</v>
      </c>
      <c r="E357" s="83" t="e">
        <f t="shared" si="10"/>
        <v>#N/A</v>
      </c>
      <c r="F357" s="84"/>
      <c r="G357" s="84"/>
      <c r="H357" s="85"/>
      <c r="I357" s="82"/>
      <c r="J357" s="83">
        <f t="shared" si="11"/>
        <v>1</v>
      </c>
      <c r="K357" s="86">
        <f>IFERROR(E357/$H$7*J357*H357*IFERROR(VLOOKUP(Tabella1[[#This Row],[Tipo di Capacità]],PdR!$M$2:$N$4,2,FALSE),1),0)</f>
        <v>0</v>
      </c>
    </row>
    <row r="358" spans="1:11" x14ac:dyDescent="0.3">
      <c r="A358" s="82"/>
      <c r="B358" s="82"/>
      <c r="C358" s="82"/>
      <c r="D358" s="83" t="e">
        <f>VLOOKUP(A358,PdR!$A$2:$L$554,8,FALSE)</f>
        <v>#N/A</v>
      </c>
      <c r="E358" s="83" t="e">
        <f t="shared" si="10"/>
        <v>#N/A</v>
      </c>
      <c r="F358" s="84"/>
      <c r="G358" s="84"/>
      <c r="H358" s="85"/>
      <c r="I358" s="82"/>
      <c r="J358" s="83">
        <f t="shared" si="11"/>
        <v>1</v>
      </c>
      <c r="K358" s="86">
        <f>IFERROR(E358/$H$7*J358*H358*IFERROR(VLOOKUP(Tabella1[[#This Row],[Tipo di Capacità]],PdR!$M$2:$N$4,2,FALSE),1),0)</f>
        <v>0</v>
      </c>
    </row>
    <row r="359" spans="1:11" x14ac:dyDescent="0.3">
      <c r="A359" s="82"/>
      <c r="B359" s="82"/>
      <c r="C359" s="82"/>
      <c r="D359" s="83" t="e">
        <f>VLOOKUP(A359,PdR!$A$2:$L$554,8,FALSE)</f>
        <v>#N/A</v>
      </c>
      <c r="E359" s="83" t="e">
        <f t="shared" si="10"/>
        <v>#N/A</v>
      </c>
      <c r="F359" s="84"/>
      <c r="G359" s="84"/>
      <c r="H359" s="85"/>
      <c r="I359" s="82"/>
      <c r="J359" s="83">
        <f t="shared" si="11"/>
        <v>1</v>
      </c>
      <c r="K359" s="86">
        <f>IFERROR(E359/$H$7*J359*H359*IFERROR(VLOOKUP(Tabella1[[#This Row],[Tipo di Capacità]],PdR!$M$2:$N$4,2,FALSE),1),0)</f>
        <v>0</v>
      </c>
    </row>
    <row r="360" spans="1:11" x14ac:dyDescent="0.3">
      <c r="A360" s="82"/>
      <c r="B360" s="82"/>
      <c r="C360" s="82"/>
      <c r="D360" s="83" t="e">
        <f>VLOOKUP(A360,PdR!$A$2:$L$554,8,FALSE)</f>
        <v>#N/A</v>
      </c>
      <c r="E360" s="83" t="e">
        <f t="shared" si="10"/>
        <v>#N/A</v>
      </c>
      <c r="F360" s="84"/>
      <c r="G360" s="84"/>
      <c r="H360" s="85"/>
      <c r="I360" s="82"/>
      <c r="J360" s="83">
        <f t="shared" si="11"/>
        <v>1</v>
      </c>
      <c r="K360" s="86">
        <f>IFERROR(E360/$H$7*J360*H360*IFERROR(VLOOKUP(Tabella1[[#This Row],[Tipo di Capacità]],PdR!$M$2:$N$4,2,FALSE),1),0)</f>
        <v>0</v>
      </c>
    </row>
    <row r="361" spans="1:11" x14ac:dyDescent="0.3">
      <c r="A361" s="82"/>
      <c r="B361" s="82"/>
      <c r="C361" s="82"/>
      <c r="D361" s="83" t="e">
        <f>VLOOKUP(A361,PdR!$A$2:$L$554,8,FALSE)</f>
        <v>#N/A</v>
      </c>
      <c r="E361" s="83" t="e">
        <f t="shared" si="10"/>
        <v>#N/A</v>
      </c>
      <c r="F361" s="84"/>
      <c r="G361" s="84"/>
      <c r="H361" s="85"/>
      <c r="I361" s="82"/>
      <c r="J361" s="83">
        <f t="shared" si="11"/>
        <v>1</v>
      </c>
      <c r="K361" s="86">
        <f>IFERROR(E361/$H$7*J361*H361*IFERROR(VLOOKUP(Tabella1[[#This Row],[Tipo di Capacità]],PdR!$M$2:$N$4,2,FALSE),1),0)</f>
        <v>0</v>
      </c>
    </row>
    <row r="362" spans="1:11" x14ac:dyDescent="0.3">
      <c r="A362" s="82"/>
      <c r="B362" s="82"/>
      <c r="C362" s="82"/>
      <c r="D362" s="83" t="e">
        <f>VLOOKUP(A362,PdR!$A$2:$L$554,8,FALSE)</f>
        <v>#N/A</v>
      </c>
      <c r="E362" s="83" t="e">
        <f t="shared" si="10"/>
        <v>#N/A</v>
      </c>
      <c r="F362" s="84"/>
      <c r="G362" s="84"/>
      <c r="H362" s="85"/>
      <c r="I362" s="82"/>
      <c r="J362" s="83">
        <f t="shared" si="11"/>
        <v>1</v>
      </c>
      <c r="K362" s="86">
        <f>IFERROR(E362/$H$7*J362*H362*IFERROR(VLOOKUP(Tabella1[[#This Row],[Tipo di Capacità]],PdR!$M$2:$N$4,2,FALSE),1),0)</f>
        <v>0</v>
      </c>
    </row>
    <row r="363" spans="1:11" x14ac:dyDescent="0.3">
      <c r="A363" s="82"/>
      <c r="B363" s="82"/>
      <c r="C363" s="82"/>
      <c r="D363" s="83" t="e">
        <f>VLOOKUP(A363,PdR!$A$2:$L$554,8,FALSE)</f>
        <v>#N/A</v>
      </c>
      <c r="E363" s="83" t="e">
        <f t="shared" si="10"/>
        <v>#N/A</v>
      </c>
      <c r="F363" s="84"/>
      <c r="G363" s="84"/>
      <c r="H363" s="85"/>
      <c r="I363" s="82"/>
      <c r="J363" s="83">
        <f t="shared" si="11"/>
        <v>1</v>
      </c>
      <c r="K363" s="86">
        <f>IFERROR(E363/$H$7*J363*H363*IFERROR(VLOOKUP(Tabella1[[#This Row],[Tipo di Capacità]],PdR!$M$2:$N$4,2,FALSE),1),0)</f>
        <v>0</v>
      </c>
    </row>
    <row r="364" spans="1:11" x14ac:dyDescent="0.3">
      <c r="A364" s="82"/>
      <c r="B364" s="82"/>
      <c r="C364" s="82"/>
      <c r="D364" s="83" t="e">
        <f>VLOOKUP(A364,PdR!$A$2:$L$554,8,FALSE)</f>
        <v>#N/A</v>
      </c>
      <c r="E364" s="83" t="e">
        <f t="shared" si="10"/>
        <v>#N/A</v>
      </c>
      <c r="F364" s="84"/>
      <c r="G364" s="84"/>
      <c r="H364" s="85"/>
      <c r="I364" s="82"/>
      <c r="J364" s="83">
        <f t="shared" si="11"/>
        <v>1</v>
      </c>
      <c r="K364" s="86">
        <f>IFERROR(E364/$H$7*J364*H364*IFERROR(VLOOKUP(Tabella1[[#This Row],[Tipo di Capacità]],PdR!$M$2:$N$4,2,FALSE),1),0)</f>
        <v>0</v>
      </c>
    </row>
    <row r="365" spans="1:11" x14ac:dyDescent="0.3">
      <c r="A365" s="82"/>
      <c r="B365" s="82"/>
      <c r="C365" s="82"/>
      <c r="D365" s="83" t="e">
        <f>VLOOKUP(A365,PdR!$A$2:$L$554,8,FALSE)</f>
        <v>#N/A</v>
      </c>
      <c r="E365" s="83" t="e">
        <f t="shared" si="10"/>
        <v>#N/A</v>
      </c>
      <c r="F365" s="84"/>
      <c r="G365" s="84"/>
      <c r="H365" s="85"/>
      <c r="I365" s="82"/>
      <c r="J365" s="83">
        <f t="shared" si="11"/>
        <v>1</v>
      </c>
      <c r="K365" s="86">
        <f>IFERROR(E365/$H$7*J365*H365*IFERROR(VLOOKUP(Tabella1[[#This Row],[Tipo di Capacità]],PdR!$M$2:$N$4,2,FALSE),1),0)</f>
        <v>0</v>
      </c>
    </row>
    <row r="366" spans="1:11" x14ac:dyDescent="0.3">
      <c r="A366" s="82"/>
      <c r="B366" s="82"/>
      <c r="C366" s="82"/>
      <c r="D366" s="83" t="e">
        <f>VLOOKUP(A366,PdR!$A$2:$L$554,8,FALSE)</f>
        <v>#N/A</v>
      </c>
      <c r="E366" s="83" t="e">
        <f t="shared" si="10"/>
        <v>#N/A</v>
      </c>
      <c r="F366" s="84"/>
      <c r="G366" s="84"/>
      <c r="H366" s="85"/>
      <c r="I366" s="82"/>
      <c r="J366" s="83">
        <f t="shared" si="11"/>
        <v>1</v>
      </c>
      <c r="K366" s="86">
        <f>IFERROR(E366/$H$7*J366*H366*IFERROR(VLOOKUP(Tabella1[[#This Row],[Tipo di Capacità]],PdR!$M$2:$N$4,2,FALSE),1),0)</f>
        <v>0</v>
      </c>
    </row>
    <row r="367" spans="1:11" x14ac:dyDescent="0.3">
      <c r="A367" s="82"/>
      <c r="B367" s="82"/>
      <c r="C367" s="82"/>
      <c r="D367" s="83" t="e">
        <f>VLOOKUP(A367,PdR!$A$2:$L$554,8,FALSE)</f>
        <v>#N/A</v>
      </c>
      <c r="E367" s="83" t="e">
        <f t="shared" si="10"/>
        <v>#N/A</v>
      </c>
      <c r="F367" s="84"/>
      <c r="G367" s="84"/>
      <c r="H367" s="85"/>
      <c r="I367" s="82"/>
      <c r="J367" s="83">
        <f t="shared" si="11"/>
        <v>1</v>
      </c>
      <c r="K367" s="86">
        <f>IFERROR(E367/$H$7*J367*H367*IFERROR(VLOOKUP(Tabella1[[#This Row],[Tipo di Capacità]],PdR!$M$2:$N$4,2,FALSE),1),0)</f>
        <v>0</v>
      </c>
    </row>
    <row r="368" spans="1:11" x14ac:dyDescent="0.3">
      <c r="A368" s="82"/>
      <c r="B368" s="82"/>
      <c r="C368" s="82"/>
      <c r="D368" s="83" t="e">
        <f>VLOOKUP(A368,PdR!$A$2:$L$554,8,FALSE)</f>
        <v>#N/A</v>
      </c>
      <c r="E368" s="83" t="e">
        <f t="shared" si="10"/>
        <v>#N/A</v>
      </c>
      <c r="F368" s="84"/>
      <c r="G368" s="84"/>
      <c r="H368" s="85"/>
      <c r="I368" s="82"/>
      <c r="J368" s="83">
        <f t="shared" si="11"/>
        <v>1</v>
      </c>
      <c r="K368" s="86">
        <f>IFERROR(E368/$H$7*J368*H368*IFERROR(VLOOKUP(Tabella1[[#This Row],[Tipo di Capacità]],PdR!$M$2:$N$4,2,FALSE),1),0)</f>
        <v>0</v>
      </c>
    </row>
    <row r="369" spans="1:11" x14ac:dyDescent="0.3">
      <c r="A369" s="82"/>
      <c r="B369" s="82"/>
      <c r="C369" s="82"/>
      <c r="D369" s="83" t="e">
        <f>VLOOKUP(A369,PdR!$A$2:$L$554,8,FALSE)</f>
        <v>#N/A</v>
      </c>
      <c r="E369" s="83" t="e">
        <f t="shared" si="10"/>
        <v>#N/A</v>
      </c>
      <c r="F369" s="84"/>
      <c r="G369" s="84"/>
      <c r="H369" s="85"/>
      <c r="I369" s="82"/>
      <c r="J369" s="83">
        <f t="shared" si="11"/>
        <v>1</v>
      </c>
      <c r="K369" s="86">
        <f>IFERROR(E369/$H$7*J369*H369*IFERROR(VLOOKUP(Tabella1[[#This Row],[Tipo di Capacità]],PdR!$M$2:$N$4,2,FALSE),1),0)</f>
        <v>0</v>
      </c>
    </row>
    <row r="370" spans="1:11" x14ac:dyDescent="0.3">
      <c r="A370" s="82"/>
      <c r="B370" s="82"/>
      <c r="C370" s="82"/>
      <c r="D370" s="83" t="e">
        <f>VLOOKUP(A370,PdR!$A$2:$L$554,8,FALSE)</f>
        <v>#N/A</v>
      </c>
      <c r="E370" s="83" t="e">
        <f t="shared" si="10"/>
        <v>#N/A</v>
      </c>
      <c r="F370" s="84"/>
      <c r="G370" s="84"/>
      <c r="H370" s="85"/>
      <c r="I370" s="82"/>
      <c r="J370" s="83">
        <f t="shared" si="11"/>
        <v>1</v>
      </c>
      <c r="K370" s="86">
        <f>IFERROR(E370/$H$7*J370*H370*IFERROR(VLOOKUP(Tabella1[[#This Row],[Tipo di Capacità]],PdR!$M$2:$N$4,2,FALSE),1),0)</f>
        <v>0</v>
      </c>
    </row>
    <row r="371" spans="1:11" x14ac:dyDescent="0.3">
      <c r="A371" s="82"/>
      <c r="B371" s="82"/>
      <c r="C371" s="82"/>
      <c r="D371" s="83" t="e">
        <f>VLOOKUP(A371,PdR!$A$2:$L$554,8,FALSE)</f>
        <v>#N/A</v>
      </c>
      <c r="E371" s="83" t="e">
        <f t="shared" si="10"/>
        <v>#N/A</v>
      </c>
      <c r="F371" s="84"/>
      <c r="G371" s="84"/>
      <c r="H371" s="85"/>
      <c r="I371" s="82"/>
      <c r="J371" s="83">
        <f t="shared" si="11"/>
        <v>1</v>
      </c>
      <c r="K371" s="86">
        <f>IFERROR(E371/$H$7*J371*H371*IFERROR(VLOOKUP(Tabella1[[#This Row],[Tipo di Capacità]],PdR!$M$2:$N$4,2,FALSE),1),0)</f>
        <v>0</v>
      </c>
    </row>
    <row r="372" spans="1:11" x14ac:dyDescent="0.3">
      <c r="A372" s="82"/>
      <c r="B372" s="82"/>
      <c r="C372" s="82"/>
      <c r="D372" s="83" t="e">
        <f>VLOOKUP(A372,PdR!$A$2:$L$554,8,FALSE)</f>
        <v>#N/A</v>
      </c>
      <c r="E372" s="83" t="e">
        <f t="shared" si="10"/>
        <v>#N/A</v>
      </c>
      <c r="F372" s="84"/>
      <c r="G372" s="84"/>
      <c r="H372" s="85"/>
      <c r="I372" s="82"/>
      <c r="J372" s="83">
        <f t="shared" si="11"/>
        <v>1</v>
      </c>
      <c r="K372" s="86">
        <f>IFERROR(E372/$H$7*J372*H372*IFERROR(VLOOKUP(Tabella1[[#This Row],[Tipo di Capacità]],PdR!$M$2:$N$4,2,FALSE),1),0)</f>
        <v>0</v>
      </c>
    </row>
    <row r="373" spans="1:11" x14ac:dyDescent="0.3">
      <c r="A373" s="82"/>
      <c r="B373" s="82"/>
      <c r="C373" s="82"/>
      <c r="D373" s="83" t="e">
        <f>VLOOKUP(A373,PdR!$A$2:$L$554,8,FALSE)</f>
        <v>#N/A</v>
      </c>
      <c r="E373" s="83" t="e">
        <f t="shared" si="10"/>
        <v>#N/A</v>
      </c>
      <c r="F373" s="84"/>
      <c r="G373" s="84"/>
      <c r="H373" s="85"/>
      <c r="I373" s="82"/>
      <c r="J373" s="83">
        <f t="shared" si="11"/>
        <v>1</v>
      </c>
      <c r="K373" s="86">
        <f>IFERROR(E373/$H$7*J373*H373*IFERROR(VLOOKUP(Tabella1[[#This Row],[Tipo di Capacità]],PdR!$M$2:$N$4,2,FALSE),1),0)</f>
        <v>0</v>
      </c>
    </row>
    <row r="374" spans="1:11" x14ac:dyDescent="0.3">
      <c r="A374" s="82"/>
      <c r="B374" s="82"/>
      <c r="C374" s="82"/>
      <c r="D374" s="83" t="e">
        <f>VLOOKUP(A374,PdR!$A$2:$L$554,8,FALSE)</f>
        <v>#N/A</v>
      </c>
      <c r="E374" s="83" t="e">
        <f t="shared" si="10"/>
        <v>#N/A</v>
      </c>
      <c r="F374" s="84"/>
      <c r="G374" s="84"/>
      <c r="H374" s="85"/>
      <c r="I374" s="82"/>
      <c r="J374" s="83">
        <f t="shared" si="11"/>
        <v>1</v>
      </c>
      <c r="K374" s="86">
        <f>IFERROR(E374/$H$7*J374*H374*IFERROR(VLOOKUP(Tabella1[[#This Row],[Tipo di Capacità]],PdR!$M$2:$N$4,2,FALSE),1),0)</f>
        <v>0</v>
      </c>
    </row>
    <row r="375" spans="1:11" x14ac:dyDescent="0.3">
      <c r="A375" s="82"/>
      <c r="B375" s="82"/>
      <c r="C375" s="82"/>
      <c r="D375" s="83" t="e">
        <f>VLOOKUP(A375,PdR!$A$2:$L$554,8,FALSE)</f>
        <v>#N/A</v>
      </c>
      <c r="E375" s="83" t="e">
        <f t="shared" si="10"/>
        <v>#N/A</v>
      </c>
      <c r="F375" s="84"/>
      <c r="G375" s="84"/>
      <c r="H375" s="85"/>
      <c r="I375" s="82"/>
      <c r="J375" s="83">
        <f t="shared" si="11"/>
        <v>1</v>
      </c>
      <c r="K375" s="86">
        <f>IFERROR(E375/$H$7*J375*H375*IFERROR(VLOOKUP(Tabella1[[#This Row],[Tipo di Capacità]],PdR!$M$2:$N$4,2,FALSE),1),0)</f>
        <v>0</v>
      </c>
    </row>
    <row r="376" spans="1:11" x14ac:dyDescent="0.3">
      <c r="A376" s="82"/>
      <c r="B376" s="82"/>
      <c r="C376" s="82"/>
      <c r="D376" s="83" t="e">
        <f>VLOOKUP(A376,PdR!$A$2:$L$554,8,FALSE)</f>
        <v>#N/A</v>
      </c>
      <c r="E376" s="83" t="e">
        <f t="shared" si="10"/>
        <v>#N/A</v>
      </c>
      <c r="F376" s="84"/>
      <c r="G376" s="84"/>
      <c r="H376" s="85"/>
      <c r="I376" s="82"/>
      <c r="J376" s="83">
        <f t="shared" si="11"/>
        <v>1</v>
      </c>
      <c r="K376" s="86">
        <f>IFERROR(E376/$H$7*J376*H376*IFERROR(VLOOKUP(Tabella1[[#This Row],[Tipo di Capacità]],PdR!$M$2:$N$4,2,FALSE),1),0)</f>
        <v>0</v>
      </c>
    </row>
    <row r="377" spans="1:11" x14ac:dyDescent="0.3">
      <c r="A377" s="82"/>
      <c r="B377" s="82"/>
      <c r="C377" s="82"/>
      <c r="D377" s="83" t="e">
        <f>VLOOKUP(A377,PdR!$A$2:$L$554,8,FALSE)</f>
        <v>#N/A</v>
      </c>
      <c r="E377" s="83" t="e">
        <f t="shared" si="10"/>
        <v>#N/A</v>
      </c>
      <c r="F377" s="84"/>
      <c r="G377" s="84"/>
      <c r="H377" s="85"/>
      <c r="I377" s="82"/>
      <c r="J377" s="83">
        <f t="shared" si="11"/>
        <v>1</v>
      </c>
      <c r="K377" s="86">
        <f>IFERROR(E377/$H$7*J377*H377*IFERROR(VLOOKUP(Tabella1[[#This Row],[Tipo di Capacità]],PdR!$M$2:$N$4,2,FALSE),1),0)</f>
        <v>0</v>
      </c>
    </row>
    <row r="378" spans="1:11" x14ac:dyDescent="0.3">
      <c r="A378" s="82"/>
      <c r="B378" s="82"/>
      <c r="C378" s="82"/>
      <c r="D378" s="83" t="e">
        <f>VLOOKUP(A378,PdR!$A$2:$L$554,8,FALSE)</f>
        <v>#N/A</v>
      </c>
      <c r="E378" s="83" t="e">
        <f t="shared" si="10"/>
        <v>#N/A</v>
      </c>
      <c r="F378" s="84"/>
      <c r="G378" s="84"/>
      <c r="H378" s="85"/>
      <c r="I378" s="82"/>
      <c r="J378" s="83">
        <f t="shared" si="11"/>
        <v>1</v>
      </c>
      <c r="K378" s="86">
        <f>IFERROR(E378/$H$7*J378*H378*IFERROR(VLOOKUP(Tabella1[[#This Row],[Tipo di Capacità]],PdR!$M$2:$N$4,2,FALSE),1),0)</f>
        <v>0</v>
      </c>
    </row>
    <row r="379" spans="1:11" x14ac:dyDescent="0.3">
      <c r="A379" s="82"/>
      <c r="B379" s="82"/>
      <c r="C379" s="82"/>
      <c r="D379" s="83" t="e">
        <f>VLOOKUP(A379,PdR!$A$2:$L$554,8,FALSE)</f>
        <v>#N/A</v>
      </c>
      <c r="E379" s="83" t="e">
        <f t="shared" si="10"/>
        <v>#N/A</v>
      </c>
      <c r="F379" s="84"/>
      <c r="G379" s="84"/>
      <c r="H379" s="85"/>
      <c r="I379" s="82"/>
      <c r="J379" s="83">
        <f t="shared" si="11"/>
        <v>1</v>
      </c>
      <c r="K379" s="86">
        <f>IFERROR(E379/$H$7*J379*H379*IFERROR(VLOOKUP(Tabella1[[#This Row],[Tipo di Capacità]],PdR!$M$2:$N$4,2,FALSE),1),0)</f>
        <v>0</v>
      </c>
    </row>
    <row r="380" spans="1:11" x14ac:dyDescent="0.3">
      <c r="A380" s="82"/>
      <c r="B380" s="82"/>
      <c r="C380" s="82"/>
      <c r="D380" s="83" t="e">
        <f>VLOOKUP(A380,PdR!$A$2:$L$554,8,FALSE)</f>
        <v>#N/A</v>
      </c>
      <c r="E380" s="83" t="e">
        <f t="shared" si="10"/>
        <v>#N/A</v>
      </c>
      <c r="F380" s="84"/>
      <c r="G380" s="84"/>
      <c r="H380" s="85"/>
      <c r="I380" s="82"/>
      <c r="J380" s="83">
        <f t="shared" si="11"/>
        <v>1</v>
      </c>
      <c r="K380" s="86">
        <f>IFERROR(E380/$H$7*J380*H380*IFERROR(VLOOKUP(Tabella1[[#This Row],[Tipo di Capacità]],PdR!$M$2:$N$4,2,FALSE),1),0)</f>
        <v>0</v>
      </c>
    </row>
    <row r="381" spans="1:11" x14ac:dyDescent="0.3">
      <c r="A381" s="82"/>
      <c r="B381" s="82"/>
      <c r="C381" s="82"/>
      <c r="D381" s="83" t="e">
        <f>VLOOKUP(A381,PdR!$A$2:$L$554,8,FALSE)</f>
        <v>#N/A</v>
      </c>
      <c r="E381" s="83" t="e">
        <f t="shared" si="10"/>
        <v>#N/A</v>
      </c>
      <c r="F381" s="84"/>
      <c r="G381" s="84"/>
      <c r="H381" s="85"/>
      <c r="I381" s="82"/>
      <c r="J381" s="83">
        <f t="shared" si="11"/>
        <v>1</v>
      </c>
      <c r="K381" s="86">
        <f>IFERROR(E381/$H$7*J381*H381*IFERROR(VLOOKUP(Tabella1[[#This Row],[Tipo di Capacità]],PdR!$M$2:$N$4,2,FALSE),1),0)</f>
        <v>0</v>
      </c>
    </row>
    <row r="382" spans="1:11" x14ac:dyDescent="0.3">
      <c r="A382" s="82"/>
      <c r="B382" s="82"/>
      <c r="C382" s="82"/>
      <c r="D382" s="83" t="e">
        <f>VLOOKUP(A382,PdR!$A$2:$L$554,8,FALSE)</f>
        <v>#N/A</v>
      </c>
      <c r="E382" s="83" t="e">
        <f t="shared" si="10"/>
        <v>#N/A</v>
      </c>
      <c r="F382" s="84"/>
      <c r="G382" s="84"/>
      <c r="H382" s="85"/>
      <c r="I382" s="82"/>
      <c r="J382" s="83">
        <f t="shared" si="11"/>
        <v>1</v>
      </c>
      <c r="K382" s="86">
        <f>IFERROR(E382/$H$7*J382*H382*IFERROR(VLOOKUP(Tabella1[[#This Row],[Tipo di Capacità]],PdR!$M$2:$N$4,2,FALSE),1),0)</f>
        <v>0</v>
      </c>
    </row>
    <row r="383" spans="1:11" x14ac:dyDescent="0.3">
      <c r="A383" s="82"/>
      <c r="B383" s="82"/>
      <c r="C383" s="82"/>
      <c r="D383" s="83" t="e">
        <f>VLOOKUP(A383,PdR!$A$2:$L$554,8,FALSE)</f>
        <v>#N/A</v>
      </c>
      <c r="E383" s="83" t="e">
        <f t="shared" si="10"/>
        <v>#N/A</v>
      </c>
      <c r="F383" s="84"/>
      <c r="G383" s="84"/>
      <c r="H383" s="85"/>
      <c r="I383" s="82"/>
      <c r="J383" s="83">
        <f t="shared" si="11"/>
        <v>1</v>
      </c>
      <c r="K383" s="86">
        <f>IFERROR(E383/$H$7*J383*H383*IFERROR(VLOOKUP(Tabella1[[#This Row],[Tipo di Capacità]],PdR!$M$2:$N$4,2,FALSE),1),0)</f>
        <v>0</v>
      </c>
    </row>
    <row r="384" spans="1:11" x14ac:dyDescent="0.3">
      <c r="A384" s="82"/>
      <c r="B384" s="82"/>
      <c r="C384" s="82"/>
      <c r="D384" s="83" t="e">
        <f>VLOOKUP(A384,PdR!$A$2:$L$554,8,FALSE)</f>
        <v>#N/A</v>
      </c>
      <c r="E384" s="83" t="e">
        <f t="shared" si="10"/>
        <v>#N/A</v>
      </c>
      <c r="F384" s="84"/>
      <c r="G384" s="84"/>
      <c r="H384" s="85"/>
      <c r="I384" s="82"/>
      <c r="J384" s="83">
        <f t="shared" si="11"/>
        <v>1</v>
      </c>
      <c r="K384" s="86">
        <f>IFERROR(E384/$H$7*J384*H384*IFERROR(VLOOKUP(Tabella1[[#This Row],[Tipo di Capacità]],PdR!$M$2:$N$4,2,FALSE),1),0)</f>
        <v>0</v>
      </c>
    </row>
    <row r="385" spans="1:11" x14ac:dyDescent="0.3">
      <c r="A385" s="82"/>
      <c r="B385" s="82"/>
      <c r="C385" s="82"/>
      <c r="D385" s="83" t="e">
        <f>VLOOKUP(A385,PdR!$A$2:$L$554,8,FALSE)</f>
        <v>#N/A</v>
      </c>
      <c r="E385" s="83" t="e">
        <f t="shared" si="10"/>
        <v>#N/A</v>
      </c>
      <c r="F385" s="84"/>
      <c r="G385" s="84"/>
      <c r="H385" s="85"/>
      <c r="I385" s="82"/>
      <c r="J385" s="83">
        <f t="shared" si="11"/>
        <v>1</v>
      </c>
      <c r="K385" s="86">
        <f>IFERROR(E385/$H$7*J385*H385*IFERROR(VLOOKUP(Tabella1[[#This Row],[Tipo di Capacità]],PdR!$M$2:$N$4,2,FALSE),1),0)</f>
        <v>0</v>
      </c>
    </row>
    <row r="386" spans="1:11" x14ac:dyDescent="0.3">
      <c r="A386" s="82"/>
      <c r="B386" s="82"/>
      <c r="C386" s="82"/>
      <c r="D386" s="83" t="e">
        <f>VLOOKUP(A386,PdR!$A$2:$L$554,8,FALSE)</f>
        <v>#N/A</v>
      </c>
      <c r="E386" s="83" t="e">
        <f t="shared" si="10"/>
        <v>#N/A</v>
      </c>
      <c r="F386" s="84"/>
      <c r="G386" s="84"/>
      <c r="H386" s="85"/>
      <c r="I386" s="82"/>
      <c r="J386" s="83">
        <f t="shared" si="11"/>
        <v>1</v>
      </c>
      <c r="K386" s="86">
        <f>IFERROR(E386/$H$7*J386*H386*IFERROR(VLOOKUP(Tabella1[[#This Row],[Tipo di Capacità]],PdR!$M$2:$N$4,2,FALSE),1),0)</f>
        <v>0</v>
      </c>
    </row>
    <row r="387" spans="1:11" x14ac:dyDescent="0.3">
      <c r="A387" s="82"/>
      <c r="B387" s="82"/>
      <c r="C387" s="82"/>
      <c r="D387" s="83" t="e">
        <f>VLOOKUP(A387,PdR!$A$2:$L$554,8,FALSE)</f>
        <v>#N/A</v>
      </c>
      <c r="E387" s="83" t="e">
        <f t="shared" si="10"/>
        <v>#N/A</v>
      </c>
      <c r="F387" s="84"/>
      <c r="G387" s="84"/>
      <c r="H387" s="85"/>
      <c r="I387" s="82"/>
      <c r="J387" s="83">
        <f t="shared" si="11"/>
        <v>1</v>
      </c>
      <c r="K387" s="86">
        <f>IFERROR(E387/$H$7*J387*H387*IFERROR(VLOOKUP(Tabella1[[#This Row],[Tipo di Capacità]],PdR!$M$2:$N$4,2,FALSE),1),0)</f>
        <v>0</v>
      </c>
    </row>
    <row r="388" spans="1:11" x14ac:dyDescent="0.3">
      <c r="A388" s="82"/>
      <c r="B388" s="82"/>
      <c r="C388" s="82"/>
      <c r="D388" s="83" t="e">
        <f>VLOOKUP(A388,PdR!$A$2:$L$554,8,FALSE)</f>
        <v>#N/A</v>
      </c>
      <c r="E388" s="83" t="e">
        <f t="shared" si="10"/>
        <v>#N/A</v>
      </c>
      <c r="F388" s="84"/>
      <c r="G388" s="84"/>
      <c r="H388" s="85"/>
      <c r="I388" s="82"/>
      <c r="J388" s="83">
        <f t="shared" si="11"/>
        <v>1</v>
      </c>
      <c r="K388" s="86">
        <f>IFERROR(E388/$H$7*J388*H388*IFERROR(VLOOKUP(Tabella1[[#This Row],[Tipo di Capacità]],PdR!$M$2:$N$4,2,FALSE),1),0)</f>
        <v>0</v>
      </c>
    </row>
    <row r="389" spans="1:11" x14ac:dyDescent="0.3">
      <c r="A389" s="82"/>
      <c r="B389" s="82"/>
      <c r="C389" s="82"/>
      <c r="D389" s="83" t="e">
        <f>VLOOKUP(A389,PdR!$A$2:$L$554,8,FALSE)</f>
        <v>#N/A</v>
      </c>
      <c r="E389" s="83" t="e">
        <f t="shared" si="10"/>
        <v>#N/A</v>
      </c>
      <c r="F389" s="84"/>
      <c r="G389" s="84"/>
      <c r="H389" s="85"/>
      <c r="I389" s="82"/>
      <c r="J389" s="83">
        <f t="shared" si="11"/>
        <v>1</v>
      </c>
      <c r="K389" s="86">
        <f>IFERROR(E389/$H$7*J389*H389*IFERROR(VLOOKUP(Tabella1[[#This Row],[Tipo di Capacità]],PdR!$M$2:$N$4,2,FALSE),1),0)</f>
        <v>0</v>
      </c>
    </row>
    <row r="390" spans="1:11" x14ac:dyDescent="0.3">
      <c r="A390" s="82"/>
      <c r="B390" s="82"/>
      <c r="C390" s="82"/>
      <c r="D390" s="83" t="e">
        <f>VLOOKUP(A390,PdR!$A$2:$L$554,8,FALSE)</f>
        <v>#N/A</v>
      </c>
      <c r="E390" s="83" t="e">
        <f t="shared" si="10"/>
        <v>#N/A</v>
      </c>
      <c r="F390" s="84"/>
      <c r="G390" s="84"/>
      <c r="H390" s="85"/>
      <c r="I390" s="82"/>
      <c r="J390" s="83">
        <f t="shared" si="11"/>
        <v>1</v>
      </c>
      <c r="K390" s="86">
        <f>IFERROR(E390/$H$7*J390*H390*IFERROR(VLOOKUP(Tabella1[[#This Row],[Tipo di Capacità]],PdR!$M$2:$N$4,2,FALSE),1),0)</f>
        <v>0</v>
      </c>
    </row>
    <row r="391" spans="1:11" x14ac:dyDescent="0.3">
      <c r="A391" s="82"/>
      <c r="B391" s="82"/>
      <c r="C391" s="82"/>
      <c r="D391" s="83" t="e">
        <f>VLOOKUP(A391,PdR!$A$2:$L$554,8,FALSE)</f>
        <v>#N/A</v>
      </c>
      <c r="E391" s="83" t="e">
        <f t="shared" si="10"/>
        <v>#N/A</v>
      </c>
      <c r="F391" s="84"/>
      <c r="G391" s="84"/>
      <c r="H391" s="85"/>
      <c r="I391" s="82"/>
      <c r="J391" s="83">
        <f t="shared" si="11"/>
        <v>1</v>
      </c>
      <c r="K391" s="86">
        <f>IFERROR(E391/$H$7*J391*H391*IFERROR(VLOOKUP(Tabella1[[#This Row],[Tipo di Capacità]],PdR!$M$2:$N$4,2,FALSE),1),0)</f>
        <v>0</v>
      </c>
    </row>
    <row r="392" spans="1:11" x14ac:dyDescent="0.3">
      <c r="A392" s="82"/>
      <c r="B392" s="82"/>
      <c r="C392" s="82"/>
      <c r="D392" s="83" t="e">
        <f>VLOOKUP(A392,PdR!$A$2:$L$554,8,FALSE)</f>
        <v>#N/A</v>
      </c>
      <c r="E392" s="83" t="e">
        <f t="shared" si="10"/>
        <v>#N/A</v>
      </c>
      <c r="F392" s="84"/>
      <c r="G392" s="84"/>
      <c r="H392" s="85"/>
      <c r="I392" s="82"/>
      <c r="J392" s="83">
        <f t="shared" si="11"/>
        <v>1</v>
      </c>
      <c r="K392" s="86">
        <f>IFERROR(E392/$H$7*J392*H392*IFERROR(VLOOKUP(Tabella1[[#This Row],[Tipo di Capacità]],PdR!$M$2:$N$4,2,FALSE),1),0)</f>
        <v>0</v>
      </c>
    </row>
    <row r="393" spans="1:11" x14ac:dyDescent="0.3">
      <c r="A393" s="82"/>
      <c r="B393" s="82"/>
      <c r="C393" s="82"/>
      <c r="D393" s="83" t="e">
        <f>VLOOKUP(A393,PdR!$A$2:$L$554,8,FALSE)</f>
        <v>#N/A</v>
      </c>
      <c r="E393" s="83" t="e">
        <f t="shared" si="10"/>
        <v>#N/A</v>
      </c>
      <c r="F393" s="84"/>
      <c r="G393" s="84"/>
      <c r="H393" s="85"/>
      <c r="I393" s="82"/>
      <c r="J393" s="83">
        <f t="shared" si="11"/>
        <v>1</v>
      </c>
      <c r="K393" s="86">
        <f>IFERROR(E393/$H$7*J393*H393*IFERROR(VLOOKUP(Tabella1[[#This Row],[Tipo di Capacità]],PdR!$M$2:$N$4,2,FALSE),1),0)</f>
        <v>0</v>
      </c>
    </row>
    <row r="394" spans="1:11" x14ac:dyDescent="0.3">
      <c r="A394" s="82"/>
      <c r="B394" s="82"/>
      <c r="C394" s="82"/>
      <c r="D394" s="83" t="e">
        <f>VLOOKUP(A394,PdR!$A$2:$L$554,8,FALSE)</f>
        <v>#N/A</v>
      </c>
      <c r="E394" s="83" t="e">
        <f t="shared" si="10"/>
        <v>#N/A</v>
      </c>
      <c r="F394" s="84"/>
      <c r="G394" s="84"/>
      <c r="H394" s="85"/>
      <c r="I394" s="82"/>
      <c r="J394" s="83">
        <f t="shared" si="11"/>
        <v>1</v>
      </c>
      <c r="K394" s="86">
        <f>IFERROR(E394/$H$7*J394*H394*IFERROR(VLOOKUP(Tabella1[[#This Row],[Tipo di Capacità]],PdR!$M$2:$N$4,2,FALSE),1),0)</f>
        <v>0</v>
      </c>
    </row>
    <row r="395" spans="1:11" x14ac:dyDescent="0.3">
      <c r="A395" s="82"/>
      <c r="B395" s="82"/>
      <c r="C395" s="82"/>
      <c r="D395" s="83" t="e">
        <f>VLOOKUP(A395,PdR!$A$2:$L$554,8,FALSE)</f>
        <v>#N/A</v>
      </c>
      <c r="E395" s="83" t="e">
        <f t="shared" si="10"/>
        <v>#N/A</v>
      </c>
      <c r="F395" s="84"/>
      <c r="G395" s="84"/>
      <c r="H395" s="85"/>
      <c r="I395" s="82"/>
      <c r="J395" s="83">
        <f t="shared" si="11"/>
        <v>1</v>
      </c>
      <c r="K395" s="86">
        <f>IFERROR(E395/$H$7*J395*H395*IFERROR(VLOOKUP(Tabella1[[#This Row],[Tipo di Capacità]],PdR!$M$2:$N$4,2,FALSE),1),0)</f>
        <v>0</v>
      </c>
    </row>
    <row r="396" spans="1:11" x14ac:dyDescent="0.3">
      <c r="A396" s="82"/>
      <c r="B396" s="82"/>
      <c r="C396" s="82"/>
      <c r="D396" s="83" t="e">
        <f>VLOOKUP(A396,PdR!$A$2:$L$554,8,FALSE)</f>
        <v>#N/A</v>
      </c>
      <c r="E396" s="83" t="e">
        <f t="shared" si="10"/>
        <v>#N/A</v>
      </c>
      <c r="F396" s="84"/>
      <c r="G396" s="84"/>
      <c r="H396" s="85"/>
      <c r="I396" s="82"/>
      <c r="J396" s="83">
        <f t="shared" si="11"/>
        <v>1</v>
      </c>
      <c r="K396" s="86">
        <f>IFERROR(E396/$H$7*J396*H396*IFERROR(VLOOKUP(Tabella1[[#This Row],[Tipo di Capacità]],PdR!$M$2:$N$4,2,FALSE),1),0)</f>
        <v>0</v>
      </c>
    </row>
    <row r="397" spans="1:11" x14ac:dyDescent="0.3">
      <c r="A397" s="82"/>
      <c r="B397" s="82"/>
      <c r="C397" s="82"/>
      <c r="D397" s="83" t="e">
        <f>VLOOKUP(A397,PdR!$A$2:$L$554,8,FALSE)</f>
        <v>#N/A</v>
      </c>
      <c r="E397" s="83" t="e">
        <f t="shared" si="10"/>
        <v>#N/A</v>
      </c>
      <c r="F397" s="84"/>
      <c r="G397" s="84"/>
      <c r="H397" s="85"/>
      <c r="I397" s="82"/>
      <c r="J397" s="83">
        <f t="shared" si="11"/>
        <v>1</v>
      </c>
      <c r="K397" s="86">
        <f>IFERROR(E397/$H$7*J397*H397*IFERROR(VLOOKUP(Tabella1[[#This Row],[Tipo di Capacità]],PdR!$M$2:$N$4,2,FALSE),1),0)</f>
        <v>0</v>
      </c>
    </row>
    <row r="398" spans="1:11" x14ac:dyDescent="0.3">
      <c r="A398" s="82"/>
      <c r="B398" s="82"/>
      <c r="C398" s="82"/>
      <c r="D398" s="83" t="e">
        <f>VLOOKUP(A398,PdR!$A$2:$L$554,8,FALSE)</f>
        <v>#N/A</v>
      </c>
      <c r="E398" s="83" t="e">
        <f t="shared" si="10"/>
        <v>#N/A</v>
      </c>
      <c r="F398" s="84"/>
      <c r="G398" s="84"/>
      <c r="H398" s="85"/>
      <c r="I398" s="82"/>
      <c r="J398" s="83">
        <f t="shared" si="11"/>
        <v>1</v>
      </c>
      <c r="K398" s="86">
        <f>IFERROR(E398/$H$7*J398*H398*IFERROR(VLOOKUP(Tabella1[[#This Row],[Tipo di Capacità]],PdR!$M$2:$N$4,2,FALSE),1),0)</f>
        <v>0</v>
      </c>
    </row>
    <row r="399" spans="1:11" x14ac:dyDescent="0.3">
      <c r="A399" s="82"/>
      <c r="B399" s="82"/>
      <c r="C399" s="82"/>
      <c r="D399" s="83" t="e">
        <f>VLOOKUP(A399,PdR!$A$2:$L$554,8,FALSE)</f>
        <v>#N/A</v>
      </c>
      <c r="E399" s="83" t="e">
        <f t="shared" si="10"/>
        <v>#N/A</v>
      </c>
      <c r="F399" s="84"/>
      <c r="G399" s="84"/>
      <c r="H399" s="85"/>
      <c r="I399" s="82"/>
      <c r="J399" s="83">
        <f t="shared" si="11"/>
        <v>1</v>
      </c>
      <c r="K399" s="86">
        <f>IFERROR(E399/$H$7*J399*H399*IFERROR(VLOOKUP(Tabella1[[#This Row],[Tipo di Capacità]],PdR!$M$2:$N$4,2,FALSE),1),0)</f>
        <v>0</v>
      </c>
    </row>
    <row r="400" spans="1:11" x14ac:dyDescent="0.3">
      <c r="A400" s="82"/>
      <c r="B400" s="82"/>
      <c r="C400" s="82"/>
      <c r="D400" s="83" t="e">
        <f>VLOOKUP(A400,PdR!$A$2:$L$554,8,FALSE)</f>
        <v>#N/A</v>
      </c>
      <c r="E400" s="83" t="e">
        <f t="shared" ref="E400:E463" si="12">IF(D400&lt;15,$E$8,$E$9)</f>
        <v>#N/A</v>
      </c>
      <c r="F400" s="84"/>
      <c r="G400" s="84"/>
      <c r="H400" s="85"/>
      <c r="I400" s="82"/>
      <c r="J400" s="83">
        <f t="shared" ref="J400:J463" si="13">G400-F400+1</f>
        <v>1</v>
      </c>
      <c r="K400" s="86">
        <f>IFERROR(E400/$H$7*J400*H400*IFERROR(VLOOKUP(Tabella1[[#This Row],[Tipo di Capacità]],PdR!$M$2:$N$4,2,FALSE),1),0)</f>
        <v>0</v>
      </c>
    </row>
    <row r="401" spans="1:11" x14ac:dyDescent="0.3">
      <c r="A401" s="82"/>
      <c r="B401" s="82"/>
      <c r="C401" s="82"/>
      <c r="D401" s="83" t="e">
        <f>VLOOKUP(A401,PdR!$A$2:$L$554,8,FALSE)</f>
        <v>#N/A</v>
      </c>
      <c r="E401" s="83" t="e">
        <f t="shared" si="12"/>
        <v>#N/A</v>
      </c>
      <c r="F401" s="84"/>
      <c r="G401" s="84"/>
      <c r="H401" s="85"/>
      <c r="I401" s="82"/>
      <c r="J401" s="83">
        <f t="shared" si="13"/>
        <v>1</v>
      </c>
      <c r="K401" s="86">
        <f>IFERROR(E401/$H$7*J401*H401*IFERROR(VLOOKUP(Tabella1[[#This Row],[Tipo di Capacità]],PdR!$M$2:$N$4,2,FALSE),1),0)</f>
        <v>0</v>
      </c>
    </row>
    <row r="402" spans="1:11" x14ac:dyDescent="0.3">
      <c r="A402" s="82"/>
      <c r="B402" s="82"/>
      <c r="C402" s="82"/>
      <c r="D402" s="83" t="e">
        <f>VLOOKUP(A402,PdR!$A$2:$L$554,8,FALSE)</f>
        <v>#N/A</v>
      </c>
      <c r="E402" s="83" t="e">
        <f t="shared" si="12"/>
        <v>#N/A</v>
      </c>
      <c r="F402" s="84"/>
      <c r="G402" s="84"/>
      <c r="H402" s="85"/>
      <c r="I402" s="82"/>
      <c r="J402" s="83">
        <f t="shared" si="13"/>
        <v>1</v>
      </c>
      <c r="K402" s="86">
        <f>IFERROR(E402/$H$7*J402*H402*IFERROR(VLOOKUP(Tabella1[[#This Row],[Tipo di Capacità]],PdR!$M$2:$N$4,2,FALSE),1),0)</f>
        <v>0</v>
      </c>
    </row>
    <row r="403" spans="1:11" x14ac:dyDescent="0.3">
      <c r="A403" s="82"/>
      <c r="B403" s="82"/>
      <c r="C403" s="82"/>
      <c r="D403" s="83" t="e">
        <f>VLOOKUP(A403,PdR!$A$2:$L$554,8,FALSE)</f>
        <v>#N/A</v>
      </c>
      <c r="E403" s="83" t="e">
        <f t="shared" si="12"/>
        <v>#N/A</v>
      </c>
      <c r="F403" s="84"/>
      <c r="G403" s="84"/>
      <c r="H403" s="85"/>
      <c r="I403" s="82"/>
      <c r="J403" s="83">
        <f t="shared" si="13"/>
        <v>1</v>
      </c>
      <c r="K403" s="86">
        <f>IFERROR(E403/$H$7*J403*H403*IFERROR(VLOOKUP(Tabella1[[#This Row],[Tipo di Capacità]],PdR!$M$2:$N$4,2,FALSE),1),0)</f>
        <v>0</v>
      </c>
    </row>
    <row r="404" spans="1:11" x14ac:dyDescent="0.3">
      <c r="A404" s="82"/>
      <c r="B404" s="82"/>
      <c r="C404" s="82"/>
      <c r="D404" s="83" t="e">
        <f>VLOOKUP(A404,PdR!$A$2:$L$554,8,FALSE)</f>
        <v>#N/A</v>
      </c>
      <c r="E404" s="83" t="e">
        <f t="shared" si="12"/>
        <v>#N/A</v>
      </c>
      <c r="F404" s="84"/>
      <c r="G404" s="84"/>
      <c r="H404" s="85"/>
      <c r="I404" s="82"/>
      <c r="J404" s="83">
        <f t="shared" si="13"/>
        <v>1</v>
      </c>
      <c r="K404" s="86">
        <f>IFERROR(E404/$H$7*J404*H404*IFERROR(VLOOKUP(Tabella1[[#This Row],[Tipo di Capacità]],PdR!$M$2:$N$4,2,FALSE),1),0)</f>
        <v>0</v>
      </c>
    </row>
    <row r="405" spans="1:11" x14ac:dyDescent="0.3">
      <c r="A405" s="82"/>
      <c r="B405" s="82"/>
      <c r="C405" s="82"/>
      <c r="D405" s="83" t="e">
        <f>VLOOKUP(A405,PdR!$A$2:$L$554,8,FALSE)</f>
        <v>#N/A</v>
      </c>
      <c r="E405" s="83" t="e">
        <f t="shared" si="12"/>
        <v>#N/A</v>
      </c>
      <c r="F405" s="84"/>
      <c r="G405" s="84"/>
      <c r="H405" s="85"/>
      <c r="I405" s="82"/>
      <c r="J405" s="83">
        <f t="shared" si="13"/>
        <v>1</v>
      </c>
      <c r="K405" s="86">
        <f>IFERROR(E405/$H$7*J405*H405*IFERROR(VLOOKUP(Tabella1[[#This Row],[Tipo di Capacità]],PdR!$M$2:$N$4,2,FALSE),1),0)</f>
        <v>0</v>
      </c>
    </row>
    <row r="406" spans="1:11" x14ac:dyDescent="0.3">
      <c r="A406" s="82"/>
      <c r="B406" s="82"/>
      <c r="C406" s="82"/>
      <c r="D406" s="83" t="e">
        <f>VLOOKUP(A406,PdR!$A$2:$L$554,8,FALSE)</f>
        <v>#N/A</v>
      </c>
      <c r="E406" s="83" t="e">
        <f t="shared" si="12"/>
        <v>#N/A</v>
      </c>
      <c r="F406" s="84"/>
      <c r="G406" s="84"/>
      <c r="H406" s="85"/>
      <c r="I406" s="82"/>
      <c r="J406" s="83">
        <f t="shared" si="13"/>
        <v>1</v>
      </c>
      <c r="K406" s="86">
        <f>IFERROR(E406/$H$7*J406*H406*IFERROR(VLOOKUP(Tabella1[[#This Row],[Tipo di Capacità]],PdR!$M$2:$N$4,2,FALSE),1),0)</f>
        <v>0</v>
      </c>
    </row>
    <row r="407" spans="1:11" x14ac:dyDescent="0.3">
      <c r="A407" s="82"/>
      <c r="B407" s="82"/>
      <c r="C407" s="82"/>
      <c r="D407" s="83" t="e">
        <f>VLOOKUP(A407,PdR!$A$2:$L$554,8,FALSE)</f>
        <v>#N/A</v>
      </c>
      <c r="E407" s="83" t="e">
        <f t="shared" si="12"/>
        <v>#N/A</v>
      </c>
      <c r="F407" s="84"/>
      <c r="G407" s="84"/>
      <c r="H407" s="85"/>
      <c r="I407" s="82"/>
      <c r="J407" s="83">
        <f t="shared" si="13"/>
        <v>1</v>
      </c>
      <c r="K407" s="86">
        <f>IFERROR(E407/$H$7*J407*H407*IFERROR(VLOOKUP(Tabella1[[#This Row],[Tipo di Capacità]],PdR!$M$2:$N$4,2,FALSE),1),0)</f>
        <v>0</v>
      </c>
    </row>
    <row r="408" spans="1:11" x14ac:dyDescent="0.3">
      <c r="A408" s="82"/>
      <c r="B408" s="82"/>
      <c r="C408" s="82"/>
      <c r="D408" s="83" t="e">
        <f>VLOOKUP(A408,PdR!$A$2:$L$554,8,FALSE)</f>
        <v>#N/A</v>
      </c>
      <c r="E408" s="83" t="e">
        <f t="shared" si="12"/>
        <v>#N/A</v>
      </c>
      <c r="F408" s="84"/>
      <c r="G408" s="84"/>
      <c r="H408" s="85"/>
      <c r="I408" s="82"/>
      <c r="J408" s="83">
        <f t="shared" si="13"/>
        <v>1</v>
      </c>
      <c r="K408" s="86">
        <f>IFERROR(E408/$H$7*J408*H408*IFERROR(VLOOKUP(Tabella1[[#This Row],[Tipo di Capacità]],PdR!$M$2:$N$4,2,FALSE),1),0)</f>
        <v>0</v>
      </c>
    </row>
    <row r="409" spans="1:11" x14ac:dyDescent="0.3">
      <c r="A409" s="82"/>
      <c r="B409" s="82"/>
      <c r="C409" s="82"/>
      <c r="D409" s="83" t="e">
        <f>VLOOKUP(A409,PdR!$A$2:$L$554,8,FALSE)</f>
        <v>#N/A</v>
      </c>
      <c r="E409" s="83" t="e">
        <f t="shared" si="12"/>
        <v>#N/A</v>
      </c>
      <c r="F409" s="84"/>
      <c r="G409" s="84"/>
      <c r="H409" s="85"/>
      <c r="I409" s="82"/>
      <c r="J409" s="83">
        <f t="shared" si="13"/>
        <v>1</v>
      </c>
      <c r="K409" s="86">
        <f>IFERROR(E409/$H$7*J409*H409*IFERROR(VLOOKUP(Tabella1[[#This Row],[Tipo di Capacità]],PdR!$M$2:$N$4,2,FALSE),1),0)</f>
        <v>0</v>
      </c>
    </row>
    <row r="410" spans="1:11" x14ac:dyDescent="0.3">
      <c r="A410" s="82"/>
      <c r="B410" s="82"/>
      <c r="C410" s="82"/>
      <c r="D410" s="83" t="e">
        <f>VLOOKUP(A410,PdR!$A$2:$L$554,8,FALSE)</f>
        <v>#N/A</v>
      </c>
      <c r="E410" s="83" t="e">
        <f t="shared" si="12"/>
        <v>#N/A</v>
      </c>
      <c r="F410" s="84"/>
      <c r="G410" s="84"/>
      <c r="H410" s="85"/>
      <c r="I410" s="82"/>
      <c r="J410" s="83">
        <f t="shared" si="13"/>
        <v>1</v>
      </c>
      <c r="K410" s="86">
        <f>IFERROR(E410/$H$7*J410*H410*IFERROR(VLOOKUP(Tabella1[[#This Row],[Tipo di Capacità]],PdR!$M$2:$N$4,2,FALSE),1),0)</f>
        <v>0</v>
      </c>
    </row>
    <row r="411" spans="1:11" x14ac:dyDescent="0.3">
      <c r="A411" s="82"/>
      <c r="B411" s="82"/>
      <c r="C411" s="82"/>
      <c r="D411" s="83" t="e">
        <f>VLOOKUP(A411,PdR!$A$2:$L$554,8,FALSE)</f>
        <v>#N/A</v>
      </c>
      <c r="E411" s="83" t="e">
        <f t="shared" si="12"/>
        <v>#N/A</v>
      </c>
      <c r="F411" s="84"/>
      <c r="G411" s="84"/>
      <c r="H411" s="85"/>
      <c r="I411" s="82"/>
      <c r="J411" s="83">
        <f t="shared" si="13"/>
        <v>1</v>
      </c>
      <c r="K411" s="86">
        <f>IFERROR(E411/$H$7*J411*H411*IFERROR(VLOOKUP(Tabella1[[#This Row],[Tipo di Capacità]],PdR!$M$2:$N$4,2,FALSE),1),0)</f>
        <v>0</v>
      </c>
    </row>
    <row r="412" spans="1:11" x14ac:dyDescent="0.3">
      <c r="A412" s="82"/>
      <c r="B412" s="82"/>
      <c r="C412" s="82"/>
      <c r="D412" s="83" t="e">
        <f>VLOOKUP(A412,PdR!$A$2:$L$554,8,FALSE)</f>
        <v>#N/A</v>
      </c>
      <c r="E412" s="83" t="e">
        <f t="shared" si="12"/>
        <v>#N/A</v>
      </c>
      <c r="F412" s="84"/>
      <c r="G412" s="84"/>
      <c r="H412" s="85"/>
      <c r="I412" s="82"/>
      <c r="J412" s="83">
        <f t="shared" si="13"/>
        <v>1</v>
      </c>
      <c r="K412" s="86">
        <f>IFERROR(E412/$H$7*J412*H412*IFERROR(VLOOKUP(Tabella1[[#This Row],[Tipo di Capacità]],PdR!$M$2:$N$4,2,FALSE),1),0)</f>
        <v>0</v>
      </c>
    </row>
    <row r="413" spans="1:11" x14ac:dyDescent="0.3">
      <c r="A413" s="82"/>
      <c r="B413" s="82"/>
      <c r="C413" s="82"/>
      <c r="D413" s="83" t="e">
        <f>VLOOKUP(A413,PdR!$A$2:$L$554,8,FALSE)</f>
        <v>#N/A</v>
      </c>
      <c r="E413" s="83" t="e">
        <f t="shared" si="12"/>
        <v>#N/A</v>
      </c>
      <c r="F413" s="84"/>
      <c r="G413" s="84"/>
      <c r="H413" s="85"/>
      <c r="I413" s="82"/>
      <c r="J413" s="83">
        <f t="shared" si="13"/>
        <v>1</v>
      </c>
      <c r="K413" s="86">
        <f>IFERROR(E413/$H$7*J413*H413*IFERROR(VLOOKUP(Tabella1[[#This Row],[Tipo di Capacità]],PdR!$M$2:$N$4,2,FALSE),1),0)</f>
        <v>0</v>
      </c>
    </row>
    <row r="414" spans="1:11" x14ac:dyDescent="0.3">
      <c r="A414" s="82"/>
      <c r="B414" s="82"/>
      <c r="C414" s="82"/>
      <c r="D414" s="83" t="e">
        <f>VLOOKUP(A414,PdR!$A$2:$L$554,8,FALSE)</f>
        <v>#N/A</v>
      </c>
      <c r="E414" s="83" t="e">
        <f t="shared" si="12"/>
        <v>#N/A</v>
      </c>
      <c r="F414" s="84"/>
      <c r="G414" s="84"/>
      <c r="H414" s="85"/>
      <c r="I414" s="82"/>
      <c r="J414" s="83">
        <f t="shared" si="13"/>
        <v>1</v>
      </c>
      <c r="K414" s="86">
        <f>IFERROR(E414/$H$7*J414*H414*IFERROR(VLOOKUP(Tabella1[[#This Row],[Tipo di Capacità]],PdR!$M$2:$N$4,2,FALSE),1),0)</f>
        <v>0</v>
      </c>
    </row>
    <row r="415" spans="1:11" x14ac:dyDescent="0.3">
      <c r="A415" s="82"/>
      <c r="B415" s="82"/>
      <c r="C415" s="82"/>
      <c r="D415" s="83" t="e">
        <f>VLOOKUP(A415,PdR!$A$2:$L$554,8,FALSE)</f>
        <v>#N/A</v>
      </c>
      <c r="E415" s="83" t="e">
        <f t="shared" si="12"/>
        <v>#N/A</v>
      </c>
      <c r="F415" s="84"/>
      <c r="G415" s="84"/>
      <c r="H415" s="85"/>
      <c r="I415" s="82"/>
      <c r="J415" s="83">
        <f t="shared" si="13"/>
        <v>1</v>
      </c>
      <c r="K415" s="86">
        <f>IFERROR(E415/$H$7*J415*H415*IFERROR(VLOOKUP(Tabella1[[#This Row],[Tipo di Capacità]],PdR!$M$2:$N$4,2,FALSE),1),0)</f>
        <v>0</v>
      </c>
    </row>
    <row r="416" spans="1:11" x14ac:dyDescent="0.3">
      <c r="A416" s="82"/>
      <c r="B416" s="82"/>
      <c r="C416" s="82"/>
      <c r="D416" s="83" t="e">
        <f>VLOOKUP(A416,PdR!$A$2:$L$554,8,FALSE)</f>
        <v>#N/A</v>
      </c>
      <c r="E416" s="83" t="e">
        <f t="shared" si="12"/>
        <v>#N/A</v>
      </c>
      <c r="F416" s="84"/>
      <c r="G416" s="84"/>
      <c r="H416" s="85"/>
      <c r="I416" s="82"/>
      <c r="J416" s="83">
        <f t="shared" si="13"/>
        <v>1</v>
      </c>
      <c r="K416" s="86">
        <f>IFERROR(E416/$H$7*J416*H416*IFERROR(VLOOKUP(Tabella1[[#This Row],[Tipo di Capacità]],PdR!$M$2:$N$4,2,FALSE),1),0)</f>
        <v>0</v>
      </c>
    </row>
    <row r="417" spans="1:11" x14ac:dyDescent="0.3">
      <c r="A417" s="82"/>
      <c r="B417" s="82"/>
      <c r="C417" s="82"/>
      <c r="D417" s="83" t="e">
        <f>VLOOKUP(A417,PdR!$A$2:$L$554,8,FALSE)</f>
        <v>#N/A</v>
      </c>
      <c r="E417" s="83" t="e">
        <f t="shared" si="12"/>
        <v>#N/A</v>
      </c>
      <c r="F417" s="84"/>
      <c r="G417" s="84"/>
      <c r="H417" s="85"/>
      <c r="I417" s="82"/>
      <c r="J417" s="83">
        <f t="shared" si="13"/>
        <v>1</v>
      </c>
      <c r="K417" s="86">
        <f>IFERROR(E417/$H$7*J417*H417*IFERROR(VLOOKUP(Tabella1[[#This Row],[Tipo di Capacità]],PdR!$M$2:$N$4,2,FALSE),1),0)</f>
        <v>0</v>
      </c>
    </row>
    <row r="418" spans="1:11" x14ac:dyDescent="0.3">
      <c r="A418" s="82"/>
      <c r="B418" s="82"/>
      <c r="C418" s="82"/>
      <c r="D418" s="83" t="e">
        <f>VLOOKUP(A418,PdR!$A$2:$L$554,8,FALSE)</f>
        <v>#N/A</v>
      </c>
      <c r="E418" s="83" t="e">
        <f t="shared" si="12"/>
        <v>#N/A</v>
      </c>
      <c r="F418" s="84"/>
      <c r="G418" s="84"/>
      <c r="H418" s="85"/>
      <c r="I418" s="82"/>
      <c r="J418" s="83">
        <f t="shared" si="13"/>
        <v>1</v>
      </c>
      <c r="K418" s="86">
        <f>IFERROR(E418/$H$7*J418*H418*IFERROR(VLOOKUP(Tabella1[[#This Row],[Tipo di Capacità]],PdR!$M$2:$N$4,2,FALSE),1),0)</f>
        <v>0</v>
      </c>
    </row>
    <row r="419" spans="1:11" x14ac:dyDescent="0.3">
      <c r="A419" s="82"/>
      <c r="B419" s="82"/>
      <c r="C419" s="82"/>
      <c r="D419" s="83" t="e">
        <f>VLOOKUP(A419,PdR!$A$2:$L$554,8,FALSE)</f>
        <v>#N/A</v>
      </c>
      <c r="E419" s="83" t="e">
        <f t="shared" si="12"/>
        <v>#N/A</v>
      </c>
      <c r="F419" s="84"/>
      <c r="G419" s="84"/>
      <c r="H419" s="85"/>
      <c r="I419" s="82"/>
      <c r="J419" s="83">
        <f t="shared" si="13"/>
        <v>1</v>
      </c>
      <c r="K419" s="86">
        <f>IFERROR(E419/$H$7*J419*H419*IFERROR(VLOOKUP(Tabella1[[#This Row],[Tipo di Capacità]],PdR!$M$2:$N$4,2,FALSE),1),0)</f>
        <v>0</v>
      </c>
    </row>
    <row r="420" spans="1:11" x14ac:dyDescent="0.3">
      <c r="A420" s="82"/>
      <c r="B420" s="82"/>
      <c r="C420" s="82"/>
      <c r="D420" s="83" t="e">
        <f>VLOOKUP(A420,PdR!$A$2:$L$554,8,FALSE)</f>
        <v>#N/A</v>
      </c>
      <c r="E420" s="83" t="e">
        <f t="shared" si="12"/>
        <v>#N/A</v>
      </c>
      <c r="F420" s="84"/>
      <c r="G420" s="84"/>
      <c r="H420" s="85"/>
      <c r="I420" s="82"/>
      <c r="J420" s="83">
        <f t="shared" si="13"/>
        <v>1</v>
      </c>
      <c r="K420" s="86">
        <f>IFERROR(E420/$H$7*J420*H420*IFERROR(VLOOKUP(Tabella1[[#This Row],[Tipo di Capacità]],PdR!$M$2:$N$4,2,FALSE),1),0)</f>
        <v>0</v>
      </c>
    </row>
    <row r="421" spans="1:11" x14ac:dyDescent="0.3">
      <c r="A421" s="82"/>
      <c r="B421" s="82"/>
      <c r="C421" s="82"/>
      <c r="D421" s="83" t="e">
        <f>VLOOKUP(A421,PdR!$A$2:$L$554,8,FALSE)</f>
        <v>#N/A</v>
      </c>
      <c r="E421" s="83" t="e">
        <f t="shared" si="12"/>
        <v>#N/A</v>
      </c>
      <c r="F421" s="84"/>
      <c r="G421" s="84"/>
      <c r="H421" s="85"/>
      <c r="I421" s="82"/>
      <c r="J421" s="83">
        <f t="shared" si="13"/>
        <v>1</v>
      </c>
      <c r="K421" s="86">
        <f>IFERROR(E421/$H$7*J421*H421*IFERROR(VLOOKUP(Tabella1[[#This Row],[Tipo di Capacità]],PdR!$M$2:$N$4,2,FALSE),1),0)</f>
        <v>0</v>
      </c>
    </row>
    <row r="422" spans="1:11" x14ac:dyDescent="0.3">
      <c r="A422" s="82"/>
      <c r="B422" s="82"/>
      <c r="C422" s="82"/>
      <c r="D422" s="83" t="e">
        <f>VLOOKUP(A422,PdR!$A$2:$L$554,8,FALSE)</f>
        <v>#N/A</v>
      </c>
      <c r="E422" s="83" t="e">
        <f t="shared" si="12"/>
        <v>#N/A</v>
      </c>
      <c r="F422" s="84"/>
      <c r="G422" s="84"/>
      <c r="H422" s="85"/>
      <c r="I422" s="82"/>
      <c r="J422" s="83">
        <f t="shared" si="13"/>
        <v>1</v>
      </c>
      <c r="K422" s="86">
        <f>IFERROR(E422/$H$7*J422*H422*IFERROR(VLOOKUP(Tabella1[[#This Row],[Tipo di Capacità]],PdR!$M$2:$N$4,2,FALSE),1),0)</f>
        <v>0</v>
      </c>
    </row>
    <row r="423" spans="1:11" x14ac:dyDescent="0.3">
      <c r="A423" s="82"/>
      <c r="B423" s="82"/>
      <c r="C423" s="82"/>
      <c r="D423" s="83" t="e">
        <f>VLOOKUP(A423,PdR!$A$2:$L$554,8,FALSE)</f>
        <v>#N/A</v>
      </c>
      <c r="E423" s="83" t="e">
        <f t="shared" si="12"/>
        <v>#N/A</v>
      </c>
      <c r="F423" s="84"/>
      <c r="G423" s="84"/>
      <c r="H423" s="85"/>
      <c r="I423" s="82"/>
      <c r="J423" s="83">
        <f t="shared" si="13"/>
        <v>1</v>
      </c>
      <c r="K423" s="86">
        <f>IFERROR(E423/$H$7*J423*H423*IFERROR(VLOOKUP(Tabella1[[#This Row],[Tipo di Capacità]],PdR!$M$2:$N$4,2,FALSE),1),0)</f>
        <v>0</v>
      </c>
    </row>
    <row r="424" spans="1:11" x14ac:dyDescent="0.3">
      <c r="A424" s="82"/>
      <c r="B424" s="82"/>
      <c r="C424" s="82"/>
      <c r="D424" s="83" t="e">
        <f>VLOOKUP(A424,PdR!$A$2:$L$554,8,FALSE)</f>
        <v>#N/A</v>
      </c>
      <c r="E424" s="83" t="e">
        <f t="shared" si="12"/>
        <v>#N/A</v>
      </c>
      <c r="F424" s="84"/>
      <c r="G424" s="84"/>
      <c r="H424" s="85"/>
      <c r="I424" s="82"/>
      <c r="J424" s="83">
        <f t="shared" si="13"/>
        <v>1</v>
      </c>
      <c r="K424" s="86">
        <f>IFERROR(E424/$H$7*J424*H424*IFERROR(VLOOKUP(Tabella1[[#This Row],[Tipo di Capacità]],PdR!$M$2:$N$4,2,FALSE),1),0)</f>
        <v>0</v>
      </c>
    </row>
    <row r="425" spans="1:11" x14ac:dyDescent="0.3">
      <c r="A425" s="82"/>
      <c r="B425" s="82"/>
      <c r="C425" s="82"/>
      <c r="D425" s="83" t="e">
        <f>VLOOKUP(A425,PdR!$A$2:$L$554,8,FALSE)</f>
        <v>#N/A</v>
      </c>
      <c r="E425" s="83" t="e">
        <f t="shared" si="12"/>
        <v>#N/A</v>
      </c>
      <c r="F425" s="84"/>
      <c r="G425" s="84"/>
      <c r="H425" s="85"/>
      <c r="I425" s="82"/>
      <c r="J425" s="83">
        <f t="shared" si="13"/>
        <v>1</v>
      </c>
      <c r="K425" s="86">
        <f>IFERROR(E425/$H$7*J425*H425*IFERROR(VLOOKUP(Tabella1[[#This Row],[Tipo di Capacità]],PdR!$M$2:$N$4,2,FALSE),1),0)</f>
        <v>0</v>
      </c>
    </row>
    <row r="426" spans="1:11" x14ac:dyDescent="0.3">
      <c r="A426" s="82"/>
      <c r="B426" s="82"/>
      <c r="C426" s="82"/>
      <c r="D426" s="83" t="e">
        <f>VLOOKUP(A426,PdR!$A$2:$L$554,8,FALSE)</f>
        <v>#N/A</v>
      </c>
      <c r="E426" s="83" t="e">
        <f t="shared" si="12"/>
        <v>#N/A</v>
      </c>
      <c r="F426" s="84"/>
      <c r="G426" s="84"/>
      <c r="H426" s="85"/>
      <c r="I426" s="82"/>
      <c r="J426" s="83">
        <f t="shared" si="13"/>
        <v>1</v>
      </c>
      <c r="K426" s="86">
        <f>IFERROR(E426/$H$7*J426*H426*IFERROR(VLOOKUP(Tabella1[[#This Row],[Tipo di Capacità]],PdR!$M$2:$N$4,2,FALSE),1),0)</f>
        <v>0</v>
      </c>
    </row>
    <row r="427" spans="1:11" x14ac:dyDescent="0.3">
      <c r="A427" s="82"/>
      <c r="B427" s="82"/>
      <c r="C427" s="82"/>
      <c r="D427" s="83" t="e">
        <f>VLOOKUP(A427,PdR!$A$2:$L$554,8,FALSE)</f>
        <v>#N/A</v>
      </c>
      <c r="E427" s="83" t="e">
        <f t="shared" si="12"/>
        <v>#N/A</v>
      </c>
      <c r="F427" s="84"/>
      <c r="G427" s="84"/>
      <c r="H427" s="85"/>
      <c r="I427" s="82"/>
      <c r="J427" s="83">
        <f t="shared" si="13"/>
        <v>1</v>
      </c>
      <c r="K427" s="86">
        <f>IFERROR(E427/$H$7*J427*H427*IFERROR(VLOOKUP(Tabella1[[#This Row],[Tipo di Capacità]],PdR!$M$2:$N$4,2,FALSE),1),0)</f>
        <v>0</v>
      </c>
    </row>
    <row r="428" spans="1:11" x14ac:dyDescent="0.3">
      <c r="A428" s="82"/>
      <c r="B428" s="82"/>
      <c r="C428" s="82"/>
      <c r="D428" s="83" t="e">
        <f>VLOOKUP(A428,PdR!$A$2:$L$554,8,FALSE)</f>
        <v>#N/A</v>
      </c>
      <c r="E428" s="83" t="e">
        <f t="shared" si="12"/>
        <v>#N/A</v>
      </c>
      <c r="F428" s="84"/>
      <c r="G428" s="84"/>
      <c r="H428" s="85"/>
      <c r="I428" s="82"/>
      <c r="J428" s="83">
        <f t="shared" si="13"/>
        <v>1</v>
      </c>
      <c r="K428" s="86">
        <f>IFERROR(E428/$H$7*J428*H428*IFERROR(VLOOKUP(Tabella1[[#This Row],[Tipo di Capacità]],PdR!$M$2:$N$4,2,FALSE),1),0)</f>
        <v>0</v>
      </c>
    </row>
    <row r="429" spans="1:11" x14ac:dyDescent="0.3">
      <c r="A429" s="82"/>
      <c r="B429" s="82"/>
      <c r="C429" s="82"/>
      <c r="D429" s="83" t="e">
        <f>VLOOKUP(A429,PdR!$A$2:$L$554,8,FALSE)</f>
        <v>#N/A</v>
      </c>
      <c r="E429" s="83" t="e">
        <f t="shared" si="12"/>
        <v>#N/A</v>
      </c>
      <c r="F429" s="84"/>
      <c r="G429" s="84"/>
      <c r="H429" s="85"/>
      <c r="I429" s="82"/>
      <c r="J429" s="83">
        <f t="shared" si="13"/>
        <v>1</v>
      </c>
      <c r="K429" s="86">
        <f>IFERROR(E429/$H$7*J429*H429*IFERROR(VLOOKUP(Tabella1[[#This Row],[Tipo di Capacità]],PdR!$M$2:$N$4,2,FALSE),1),0)</f>
        <v>0</v>
      </c>
    </row>
    <row r="430" spans="1:11" x14ac:dyDescent="0.3">
      <c r="A430" s="82"/>
      <c r="B430" s="82"/>
      <c r="C430" s="82"/>
      <c r="D430" s="83" t="e">
        <f>VLOOKUP(A430,PdR!$A$2:$L$554,8,FALSE)</f>
        <v>#N/A</v>
      </c>
      <c r="E430" s="83" t="e">
        <f t="shared" si="12"/>
        <v>#N/A</v>
      </c>
      <c r="F430" s="84"/>
      <c r="G430" s="84"/>
      <c r="H430" s="85"/>
      <c r="I430" s="82"/>
      <c r="J430" s="83">
        <f t="shared" si="13"/>
        <v>1</v>
      </c>
      <c r="K430" s="86">
        <f>IFERROR(E430/$H$7*J430*H430*IFERROR(VLOOKUP(Tabella1[[#This Row],[Tipo di Capacità]],PdR!$M$2:$N$4,2,FALSE),1),0)</f>
        <v>0</v>
      </c>
    </row>
    <row r="431" spans="1:11" x14ac:dyDescent="0.3">
      <c r="A431" s="82"/>
      <c r="B431" s="82"/>
      <c r="C431" s="82"/>
      <c r="D431" s="83" t="e">
        <f>VLOOKUP(A431,PdR!$A$2:$L$554,8,FALSE)</f>
        <v>#N/A</v>
      </c>
      <c r="E431" s="83" t="e">
        <f t="shared" si="12"/>
        <v>#N/A</v>
      </c>
      <c r="F431" s="84"/>
      <c r="G431" s="84"/>
      <c r="H431" s="85"/>
      <c r="I431" s="82"/>
      <c r="J431" s="83">
        <f t="shared" si="13"/>
        <v>1</v>
      </c>
      <c r="K431" s="86">
        <f>IFERROR(E431/$H$7*J431*H431*IFERROR(VLOOKUP(Tabella1[[#This Row],[Tipo di Capacità]],PdR!$M$2:$N$4,2,FALSE),1),0)</f>
        <v>0</v>
      </c>
    </row>
    <row r="432" spans="1:11" x14ac:dyDescent="0.3">
      <c r="A432" s="82"/>
      <c r="B432" s="82"/>
      <c r="C432" s="82"/>
      <c r="D432" s="83" t="e">
        <f>VLOOKUP(A432,PdR!$A$2:$L$554,8,FALSE)</f>
        <v>#N/A</v>
      </c>
      <c r="E432" s="83" t="e">
        <f t="shared" si="12"/>
        <v>#N/A</v>
      </c>
      <c r="F432" s="84"/>
      <c r="G432" s="84"/>
      <c r="H432" s="85"/>
      <c r="I432" s="82"/>
      <c r="J432" s="83">
        <f t="shared" si="13"/>
        <v>1</v>
      </c>
      <c r="K432" s="86">
        <f>IFERROR(E432/$H$7*J432*H432*IFERROR(VLOOKUP(Tabella1[[#This Row],[Tipo di Capacità]],PdR!$M$2:$N$4,2,FALSE),1),0)</f>
        <v>0</v>
      </c>
    </row>
    <row r="433" spans="1:11" x14ac:dyDescent="0.3">
      <c r="A433" s="82"/>
      <c r="B433" s="82"/>
      <c r="C433" s="82"/>
      <c r="D433" s="83" t="e">
        <f>VLOOKUP(A433,PdR!$A$2:$L$554,8,FALSE)</f>
        <v>#N/A</v>
      </c>
      <c r="E433" s="83" t="e">
        <f t="shared" si="12"/>
        <v>#N/A</v>
      </c>
      <c r="F433" s="84"/>
      <c r="G433" s="84"/>
      <c r="H433" s="85"/>
      <c r="I433" s="82"/>
      <c r="J433" s="83">
        <f t="shared" si="13"/>
        <v>1</v>
      </c>
      <c r="K433" s="86">
        <f>IFERROR(E433/$H$7*J433*H433*IFERROR(VLOOKUP(Tabella1[[#This Row],[Tipo di Capacità]],PdR!$M$2:$N$4,2,FALSE),1),0)</f>
        <v>0</v>
      </c>
    </row>
    <row r="434" spans="1:11" x14ac:dyDescent="0.3">
      <c r="A434" s="82"/>
      <c r="B434" s="82"/>
      <c r="C434" s="82"/>
      <c r="D434" s="83" t="e">
        <f>VLOOKUP(A434,PdR!$A$2:$L$554,8,FALSE)</f>
        <v>#N/A</v>
      </c>
      <c r="E434" s="83" t="e">
        <f t="shared" si="12"/>
        <v>#N/A</v>
      </c>
      <c r="F434" s="84"/>
      <c r="G434" s="84"/>
      <c r="H434" s="85"/>
      <c r="I434" s="82"/>
      <c r="J434" s="83">
        <f t="shared" si="13"/>
        <v>1</v>
      </c>
      <c r="K434" s="86">
        <f>IFERROR(E434/$H$7*J434*H434*IFERROR(VLOOKUP(Tabella1[[#This Row],[Tipo di Capacità]],PdR!$M$2:$N$4,2,FALSE),1),0)</f>
        <v>0</v>
      </c>
    </row>
    <row r="435" spans="1:11" x14ac:dyDescent="0.3">
      <c r="A435" s="82"/>
      <c r="B435" s="82"/>
      <c r="C435" s="82"/>
      <c r="D435" s="83" t="e">
        <f>VLOOKUP(A435,PdR!$A$2:$L$554,8,FALSE)</f>
        <v>#N/A</v>
      </c>
      <c r="E435" s="83" t="e">
        <f t="shared" si="12"/>
        <v>#N/A</v>
      </c>
      <c r="F435" s="84"/>
      <c r="G435" s="84"/>
      <c r="H435" s="85"/>
      <c r="I435" s="82"/>
      <c r="J435" s="83">
        <f t="shared" si="13"/>
        <v>1</v>
      </c>
      <c r="K435" s="86">
        <f>IFERROR(E435/$H$7*J435*H435*IFERROR(VLOOKUP(Tabella1[[#This Row],[Tipo di Capacità]],PdR!$M$2:$N$4,2,FALSE),1),0)</f>
        <v>0</v>
      </c>
    </row>
    <row r="436" spans="1:11" x14ac:dyDescent="0.3">
      <c r="A436" s="82"/>
      <c r="B436" s="82"/>
      <c r="C436" s="82"/>
      <c r="D436" s="83" t="e">
        <f>VLOOKUP(A436,PdR!$A$2:$L$554,8,FALSE)</f>
        <v>#N/A</v>
      </c>
      <c r="E436" s="83" t="e">
        <f t="shared" si="12"/>
        <v>#N/A</v>
      </c>
      <c r="F436" s="84"/>
      <c r="G436" s="84"/>
      <c r="H436" s="85"/>
      <c r="I436" s="82"/>
      <c r="J436" s="83">
        <f t="shared" si="13"/>
        <v>1</v>
      </c>
      <c r="K436" s="86">
        <f>IFERROR(E436/$H$7*J436*H436*IFERROR(VLOOKUP(Tabella1[[#This Row],[Tipo di Capacità]],PdR!$M$2:$N$4,2,FALSE),1),0)</f>
        <v>0</v>
      </c>
    </row>
    <row r="437" spans="1:11" x14ac:dyDescent="0.3">
      <c r="A437" s="82"/>
      <c r="B437" s="82"/>
      <c r="C437" s="82"/>
      <c r="D437" s="83" t="e">
        <f>VLOOKUP(A437,PdR!$A$2:$L$554,8,FALSE)</f>
        <v>#N/A</v>
      </c>
      <c r="E437" s="83" t="e">
        <f t="shared" si="12"/>
        <v>#N/A</v>
      </c>
      <c r="F437" s="84"/>
      <c r="G437" s="84"/>
      <c r="H437" s="85"/>
      <c r="I437" s="82"/>
      <c r="J437" s="83">
        <f t="shared" si="13"/>
        <v>1</v>
      </c>
      <c r="K437" s="86">
        <f>IFERROR(E437/$H$7*J437*H437*IFERROR(VLOOKUP(Tabella1[[#This Row],[Tipo di Capacità]],PdR!$M$2:$N$4,2,FALSE),1),0)</f>
        <v>0</v>
      </c>
    </row>
    <row r="438" spans="1:11" x14ac:dyDescent="0.3">
      <c r="A438" s="82"/>
      <c r="B438" s="82"/>
      <c r="C438" s="82"/>
      <c r="D438" s="83" t="e">
        <f>VLOOKUP(A438,PdR!$A$2:$L$554,8,FALSE)</f>
        <v>#N/A</v>
      </c>
      <c r="E438" s="83" t="e">
        <f t="shared" si="12"/>
        <v>#N/A</v>
      </c>
      <c r="F438" s="84"/>
      <c r="G438" s="84"/>
      <c r="H438" s="85"/>
      <c r="I438" s="82"/>
      <c r="J438" s="83">
        <f t="shared" si="13"/>
        <v>1</v>
      </c>
      <c r="K438" s="86">
        <f>IFERROR(E438/$H$7*J438*H438*IFERROR(VLOOKUP(Tabella1[[#This Row],[Tipo di Capacità]],PdR!$M$2:$N$4,2,FALSE),1),0)</f>
        <v>0</v>
      </c>
    </row>
    <row r="439" spans="1:11" x14ac:dyDescent="0.3">
      <c r="A439" s="82"/>
      <c r="B439" s="82"/>
      <c r="C439" s="82"/>
      <c r="D439" s="83" t="e">
        <f>VLOOKUP(A439,PdR!$A$2:$L$554,8,FALSE)</f>
        <v>#N/A</v>
      </c>
      <c r="E439" s="83" t="e">
        <f t="shared" si="12"/>
        <v>#N/A</v>
      </c>
      <c r="F439" s="84"/>
      <c r="G439" s="84"/>
      <c r="H439" s="85"/>
      <c r="I439" s="82"/>
      <c r="J439" s="83">
        <f t="shared" si="13"/>
        <v>1</v>
      </c>
      <c r="K439" s="86">
        <f>IFERROR(E439/$H$7*J439*H439*IFERROR(VLOOKUP(Tabella1[[#This Row],[Tipo di Capacità]],PdR!$M$2:$N$4,2,FALSE),1),0)</f>
        <v>0</v>
      </c>
    </row>
    <row r="440" spans="1:11" x14ac:dyDescent="0.3">
      <c r="A440" s="82"/>
      <c r="B440" s="82"/>
      <c r="C440" s="82"/>
      <c r="D440" s="83" t="e">
        <f>VLOOKUP(A440,PdR!$A$2:$L$554,8,FALSE)</f>
        <v>#N/A</v>
      </c>
      <c r="E440" s="83" t="e">
        <f t="shared" si="12"/>
        <v>#N/A</v>
      </c>
      <c r="F440" s="84"/>
      <c r="G440" s="84"/>
      <c r="H440" s="85"/>
      <c r="I440" s="82"/>
      <c r="J440" s="83">
        <f t="shared" si="13"/>
        <v>1</v>
      </c>
      <c r="K440" s="86">
        <f>IFERROR(E440/$H$7*J440*H440*IFERROR(VLOOKUP(Tabella1[[#This Row],[Tipo di Capacità]],PdR!$M$2:$N$4,2,FALSE),1),0)</f>
        <v>0</v>
      </c>
    </row>
    <row r="441" spans="1:11" x14ac:dyDescent="0.3">
      <c r="A441" s="82"/>
      <c r="B441" s="82"/>
      <c r="C441" s="82"/>
      <c r="D441" s="83" t="e">
        <f>VLOOKUP(A441,PdR!$A$2:$L$554,8,FALSE)</f>
        <v>#N/A</v>
      </c>
      <c r="E441" s="83" t="e">
        <f t="shared" si="12"/>
        <v>#N/A</v>
      </c>
      <c r="F441" s="84"/>
      <c r="G441" s="84"/>
      <c r="H441" s="85"/>
      <c r="I441" s="82"/>
      <c r="J441" s="83">
        <f t="shared" si="13"/>
        <v>1</v>
      </c>
      <c r="K441" s="86">
        <f>IFERROR(E441/$H$7*J441*H441*IFERROR(VLOOKUP(Tabella1[[#This Row],[Tipo di Capacità]],PdR!$M$2:$N$4,2,FALSE),1),0)</f>
        <v>0</v>
      </c>
    </row>
    <row r="442" spans="1:11" x14ac:dyDescent="0.3">
      <c r="A442" s="82"/>
      <c r="B442" s="82"/>
      <c r="C442" s="82"/>
      <c r="D442" s="83" t="e">
        <f>VLOOKUP(A442,PdR!$A$2:$L$554,8,FALSE)</f>
        <v>#N/A</v>
      </c>
      <c r="E442" s="83" t="e">
        <f t="shared" si="12"/>
        <v>#N/A</v>
      </c>
      <c r="F442" s="84"/>
      <c r="G442" s="84"/>
      <c r="H442" s="85"/>
      <c r="I442" s="82"/>
      <c r="J442" s="83">
        <f t="shared" si="13"/>
        <v>1</v>
      </c>
      <c r="K442" s="86">
        <f>IFERROR(E442/$H$7*J442*H442*IFERROR(VLOOKUP(Tabella1[[#This Row],[Tipo di Capacità]],PdR!$M$2:$N$4,2,FALSE),1),0)</f>
        <v>0</v>
      </c>
    </row>
    <row r="443" spans="1:11" x14ac:dyDescent="0.3">
      <c r="A443" s="82"/>
      <c r="B443" s="82"/>
      <c r="C443" s="82"/>
      <c r="D443" s="83" t="e">
        <f>VLOOKUP(A443,PdR!$A$2:$L$554,8,FALSE)</f>
        <v>#N/A</v>
      </c>
      <c r="E443" s="83" t="e">
        <f t="shared" si="12"/>
        <v>#N/A</v>
      </c>
      <c r="F443" s="84"/>
      <c r="G443" s="84"/>
      <c r="H443" s="85"/>
      <c r="I443" s="82"/>
      <c r="J443" s="83">
        <f t="shared" si="13"/>
        <v>1</v>
      </c>
      <c r="K443" s="86">
        <f>IFERROR(E443/$H$7*J443*H443*IFERROR(VLOOKUP(Tabella1[[#This Row],[Tipo di Capacità]],PdR!$M$2:$N$4,2,FALSE),1),0)</f>
        <v>0</v>
      </c>
    </row>
    <row r="444" spans="1:11" x14ac:dyDescent="0.3">
      <c r="A444" s="82"/>
      <c r="B444" s="82"/>
      <c r="C444" s="82"/>
      <c r="D444" s="83" t="e">
        <f>VLOOKUP(A444,PdR!$A$2:$L$554,8,FALSE)</f>
        <v>#N/A</v>
      </c>
      <c r="E444" s="83" t="e">
        <f t="shared" si="12"/>
        <v>#N/A</v>
      </c>
      <c r="F444" s="84"/>
      <c r="G444" s="84"/>
      <c r="H444" s="85"/>
      <c r="I444" s="82"/>
      <c r="J444" s="83">
        <f t="shared" si="13"/>
        <v>1</v>
      </c>
      <c r="K444" s="86">
        <f>IFERROR(E444/$H$7*J444*H444*IFERROR(VLOOKUP(Tabella1[[#This Row],[Tipo di Capacità]],PdR!$M$2:$N$4,2,FALSE),1),0)</f>
        <v>0</v>
      </c>
    </row>
    <row r="445" spans="1:11" x14ac:dyDescent="0.3">
      <c r="A445" s="82"/>
      <c r="B445" s="82"/>
      <c r="C445" s="82"/>
      <c r="D445" s="83" t="e">
        <f>VLOOKUP(A445,PdR!$A$2:$L$554,8,FALSE)</f>
        <v>#N/A</v>
      </c>
      <c r="E445" s="83" t="e">
        <f t="shared" si="12"/>
        <v>#N/A</v>
      </c>
      <c r="F445" s="84"/>
      <c r="G445" s="84"/>
      <c r="H445" s="85"/>
      <c r="I445" s="82"/>
      <c r="J445" s="83">
        <f t="shared" si="13"/>
        <v>1</v>
      </c>
      <c r="K445" s="86">
        <f>IFERROR(E445/$H$7*J445*H445*IFERROR(VLOOKUP(Tabella1[[#This Row],[Tipo di Capacità]],PdR!$M$2:$N$4,2,FALSE),1),0)</f>
        <v>0</v>
      </c>
    </row>
    <row r="446" spans="1:11" x14ac:dyDescent="0.3">
      <c r="A446" s="82"/>
      <c r="B446" s="82"/>
      <c r="C446" s="82"/>
      <c r="D446" s="83" t="e">
        <f>VLOOKUP(A446,PdR!$A$2:$L$554,8,FALSE)</f>
        <v>#N/A</v>
      </c>
      <c r="E446" s="83" t="e">
        <f t="shared" si="12"/>
        <v>#N/A</v>
      </c>
      <c r="F446" s="84"/>
      <c r="G446" s="84"/>
      <c r="H446" s="85"/>
      <c r="I446" s="82"/>
      <c r="J446" s="83">
        <f t="shared" si="13"/>
        <v>1</v>
      </c>
      <c r="K446" s="86">
        <f>IFERROR(E446/$H$7*J446*H446*IFERROR(VLOOKUP(Tabella1[[#This Row],[Tipo di Capacità]],PdR!$M$2:$N$4,2,FALSE),1),0)</f>
        <v>0</v>
      </c>
    </row>
    <row r="447" spans="1:11" x14ac:dyDescent="0.3">
      <c r="A447" s="82"/>
      <c r="B447" s="82"/>
      <c r="C447" s="82"/>
      <c r="D447" s="83" t="e">
        <f>VLOOKUP(A447,PdR!$A$2:$L$554,8,FALSE)</f>
        <v>#N/A</v>
      </c>
      <c r="E447" s="83" t="e">
        <f t="shared" si="12"/>
        <v>#N/A</v>
      </c>
      <c r="F447" s="84"/>
      <c r="G447" s="84"/>
      <c r="H447" s="85"/>
      <c r="I447" s="82"/>
      <c r="J447" s="83">
        <f t="shared" si="13"/>
        <v>1</v>
      </c>
      <c r="K447" s="86">
        <f>IFERROR(E447/$H$7*J447*H447*IFERROR(VLOOKUP(Tabella1[[#This Row],[Tipo di Capacità]],PdR!$M$2:$N$4,2,FALSE),1),0)</f>
        <v>0</v>
      </c>
    </row>
    <row r="448" spans="1:11" x14ac:dyDescent="0.3">
      <c r="A448" s="82"/>
      <c r="B448" s="82"/>
      <c r="C448" s="82"/>
      <c r="D448" s="83" t="e">
        <f>VLOOKUP(A448,PdR!$A$2:$L$554,8,FALSE)</f>
        <v>#N/A</v>
      </c>
      <c r="E448" s="83" t="e">
        <f t="shared" si="12"/>
        <v>#N/A</v>
      </c>
      <c r="F448" s="84"/>
      <c r="G448" s="84"/>
      <c r="H448" s="85"/>
      <c r="I448" s="82"/>
      <c r="J448" s="83">
        <f t="shared" si="13"/>
        <v>1</v>
      </c>
      <c r="K448" s="86">
        <f>IFERROR(E448/$H$7*J448*H448*IFERROR(VLOOKUP(Tabella1[[#This Row],[Tipo di Capacità]],PdR!$M$2:$N$4,2,FALSE),1),0)</f>
        <v>0</v>
      </c>
    </row>
    <row r="449" spans="1:11" x14ac:dyDescent="0.3">
      <c r="A449" s="82"/>
      <c r="B449" s="82"/>
      <c r="C449" s="82"/>
      <c r="D449" s="83" t="e">
        <f>VLOOKUP(A449,PdR!$A$2:$L$554,8,FALSE)</f>
        <v>#N/A</v>
      </c>
      <c r="E449" s="83" t="e">
        <f t="shared" si="12"/>
        <v>#N/A</v>
      </c>
      <c r="F449" s="84"/>
      <c r="G449" s="84"/>
      <c r="H449" s="85"/>
      <c r="I449" s="82"/>
      <c r="J449" s="83">
        <f t="shared" si="13"/>
        <v>1</v>
      </c>
      <c r="K449" s="86">
        <f>IFERROR(E449/$H$7*J449*H449*IFERROR(VLOOKUP(Tabella1[[#This Row],[Tipo di Capacità]],PdR!$M$2:$N$4,2,FALSE),1),0)</f>
        <v>0</v>
      </c>
    </row>
    <row r="450" spans="1:11" x14ac:dyDescent="0.3">
      <c r="A450" s="82"/>
      <c r="B450" s="82"/>
      <c r="C450" s="82"/>
      <c r="D450" s="83" t="e">
        <f>VLOOKUP(A450,PdR!$A$2:$L$554,8,FALSE)</f>
        <v>#N/A</v>
      </c>
      <c r="E450" s="83" t="e">
        <f t="shared" si="12"/>
        <v>#N/A</v>
      </c>
      <c r="F450" s="84"/>
      <c r="G450" s="84"/>
      <c r="H450" s="85"/>
      <c r="I450" s="82"/>
      <c r="J450" s="83">
        <f t="shared" si="13"/>
        <v>1</v>
      </c>
      <c r="K450" s="86">
        <f>IFERROR(E450/$H$7*J450*H450*IFERROR(VLOOKUP(Tabella1[[#This Row],[Tipo di Capacità]],PdR!$M$2:$N$4,2,FALSE),1),0)</f>
        <v>0</v>
      </c>
    </row>
    <row r="451" spans="1:11" x14ac:dyDescent="0.3">
      <c r="A451" s="82"/>
      <c r="B451" s="82"/>
      <c r="C451" s="82"/>
      <c r="D451" s="83" t="e">
        <f>VLOOKUP(A451,PdR!$A$2:$L$554,8,FALSE)</f>
        <v>#N/A</v>
      </c>
      <c r="E451" s="83" t="e">
        <f t="shared" si="12"/>
        <v>#N/A</v>
      </c>
      <c r="F451" s="84"/>
      <c r="G451" s="84"/>
      <c r="H451" s="85"/>
      <c r="I451" s="82"/>
      <c r="J451" s="83">
        <f t="shared" si="13"/>
        <v>1</v>
      </c>
      <c r="K451" s="86">
        <f>IFERROR(E451/$H$7*J451*H451*IFERROR(VLOOKUP(Tabella1[[#This Row],[Tipo di Capacità]],PdR!$M$2:$N$4,2,FALSE),1),0)</f>
        <v>0</v>
      </c>
    </row>
    <row r="452" spans="1:11" x14ac:dyDescent="0.3">
      <c r="A452" s="82"/>
      <c r="B452" s="82"/>
      <c r="C452" s="82"/>
      <c r="D452" s="83" t="e">
        <f>VLOOKUP(A452,PdR!$A$2:$L$554,8,FALSE)</f>
        <v>#N/A</v>
      </c>
      <c r="E452" s="83" t="e">
        <f t="shared" si="12"/>
        <v>#N/A</v>
      </c>
      <c r="F452" s="84"/>
      <c r="G452" s="84"/>
      <c r="H452" s="85"/>
      <c r="I452" s="82"/>
      <c r="J452" s="83">
        <f t="shared" si="13"/>
        <v>1</v>
      </c>
      <c r="K452" s="86">
        <f>IFERROR(E452/$H$7*J452*H452*IFERROR(VLOOKUP(Tabella1[[#This Row],[Tipo di Capacità]],PdR!$M$2:$N$4,2,FALSE),1),0)</f>
        <v>0</v>
      </c>
    </row>
    <row r="453" spans="1:11" x14ac:dyDescent="0.3">
      <c r="A453" s="82"/>
      <c r="B453" s="82"/>
      <c r="C453" s="82"/>
      <c r="D453" s="83" t="e">
        <f>VLOOKUP(A453,PdR!$A$2:$L$554,8,FALSE)</f>
        <v>#N/A</v>
      </c>
      <c r="E453" s="83" t="e">
        <f t="shared" si="12"/>
        <v>#N/A</v>
      </c>
      <c r="F453" s="84"/>
      <c r="G453" s="84"/>
      <c r="H453" s="85"/>
      <c r="I453" s="82"/>
      <c r="J453" s="83">
        <f t="shared" si="13"/>
        <v>1</v>
      </c>
      <c r="K453" s="86">
        <f>IFERROR(E453/$H$7*J453*H453*IFERROR(VLOOKUP(Tabella1[[#This Row],[Tipo di Capacità]],PdR!$M$2:$N$4,2,FALSE),1),0)</f>
        <v>0</v>
      </c>
    </row>
    <row r="454" spans="1:11" x14ac:dyDescent="0.3">
      <c r="A454" s="82"/>
      <c r="B454" s="82"/>
      <c r="C454" s="82"/>
      <c r="D454" s="83" t="e">
        <f>VLOOKUP(A454,PdR!$A$2:$L$554,8,FALSE)</f>
        <v>#N/A</v>
      </c>
      <c r="E454" s="83" t="e">
        <f t="shared" si="12"/>
        <v>#N/A</v>
      </c>
      <c r="F454" s="84"/>
      <c r="G454" s="84"/>
      <c r="H454" s="85"/>
      <c r="I454" s="82"/>
      <c r="J454" s="83">
        <f t="shared" si="13"/>
        <v>1</v>
      </c>
      <c r="K454" s="86">
        <f>IFERROR(E454/$H$7*J454*H454*IFERROR(VLOOKUP(Tabella1[[#This Row],[Tipo di Capacità]],PdR!$M$2:$N$4,2,FALSE),1),0)</f>
        <v>0</v>
      </c>
    </row>
    <row r="455" spans="1:11" x14ac:dyDescent="0.3">
      <c r="A455" s="82"/>
      <c r="B455" s="82"/>
      <c r="C455" s="82"/>
      <c r="D455" s="83" t="e">
        <f>VLOOKUP(A455,PdR!$A$2:$L$554,8,FALSE)</f>
        <v>#N/A</v>
      </c>
      <c r="E455" s="83" t="e">
        <f t="shared" si="12"/>
        <v>#N/A</v>
      </c>
      <c r="F455" s="84"/>
      <c r="G455" s="84"/>
      <c r="H455" s="85"/>
      <c r="I455" s="82"/>
      <c r="J455" s="83">
        <f t="shared" si="13"/>
        <v>1</v>
      </c>
      <c r="K455" s="86">
        <f>IFERROR(E455/$H$7*J455*H455*IFERROR(VLOOKUP(Tabella1[[#This Row],[Tipo di Capacità]],PdR!$M$2:$N$4,2,FALSE),1),0)</f>
        <v>0</v>
      </c>
    </row>
    <row r="456" spans="1:11" x14ac:dyDescent="0.3">
      <c r="A456" s="82"/>
      <c r="B456" s="82"/>
      <c r="C456" s="82"/>
      <c r="D456" s="83" t="e">
        <f>VLOOKUP(A456,PdR!$A$2:$L$554,8,FALSE)</f>
        <v>#N/A</v>
      </c>
      <c r="E456" s="83" t="e">
        <f t="shared" si="12"/>
        <v>#N/A</v>
      </c>
      <c r="F456" s="84"/>
      <c r="G456" s="84"/>
      <c r="H456" s="85"/>
      <c r="I456" s="82"/>
      <c r="J456" s="83">
        <f t="shared" si="13"/>
        <v>1</v>
      </c>
      <c r="K456" s="86">
        <f>IFERROR(E456/$H$7*J456*H456*IFERROR(VLOOKUP(Tabella1[[#This Row],[Tipo di Capacità]],PdR!$M$2:$N$4,2,FALSE),1),0)</f>
        <v>0</v>
      </c>
    </row>
    <row r="457" spans="1:11" x14ac:dyDescent="0.3">
      <c r="A457" s="82"/>
      <c r="B457" s="82"/>
      <c r="C457" s="82"/>
      <c r="D457" s="83" t="e">
        <f>VLOOKUP(A457,PdR!$A$2:$L$554,8,FALSE)</f>
        <v>#N/A</v>
      </c>
      <c r="E457" s="83" t="e">
        <f t="shared" si="12"/>
        <v>#N/A</v>
      </c>
      <c r="F457" s="84"/>
      <c r="G457" s="84"/>
      <c r="H457" s="85"/>
      <c r="I457" s="82"/>
      <c r="J457" s="83">
        <f t="shared" si="13"/>
        <v>1</v>
      </c>
      <c r="K457" s="86">
        <f>IFERROR(E457/$H$7*J457*H457*IFERROR(VLOOKUP(Tabella1[[#This Row],[Tipo di Capacità]],PdR!$M$2:$N$4,2,FALSE),1),0)</f>
        <v>0</v>
      </c>
    </row>
    <row r="458" spans="1:11" x14ac:dyDescent="0.3">
      <c r="A458" s="82"/>
      <c r="B458" s="82"/>
      <c r="C458" s="82"/>
      <c r="D458" s="83" t="e">
        <f>VLOOKUP(A458,PdR!$A$2:$L$554,8,FALSE)</f>
        <v>#N/A</v>
      </c>
      <c r="E458" s="83" t="e">
        <f t="shared" si="12"/>
        <v>#N/A</v>
      </c>
      <c r="F458" s="84"/>
      <c r="G458" s="84"/>
      <c r="H458" s="85"/>
      <c r="I458" s="82"/>
      <c r="J458" s="83">
        <f t="shared" si="13"/>
        <v>1</v>
      </c>
      <c r="K458" s="86">
        <f>IFERROR(E458/$H$7*J458*H458*IFERROR(VLOOKUP(Tabella1[[#This Row],[Tipo di Capacità]],PdR!$M$2:$N$4,2,FALSE),1),0)</f>
        <v>0</v>
      </c>
    </row>
    <row r="459" spans="1:11" x14ac:dyDescent="0.3">
      <c r="A459" s="82"/>
      <c r="B459" s="82"/>
      <c r="C459" s="82"/>
      <c r="D459" s="83" t="e">
        <f>VLOOKUP(A459,PdR!$A$2:$L$554,8,FALSE)</f>
        <v>#N/A</v>
      </c>
      <c r="E459" s="83" t="e">
        <f t="shared" si="12"/>
        <v>#N/A</v>
      </c>
      <c r="F459" s="84"/>
      <c r="G459" s="84"/>
      <c r="H459" s="85"/>
      <c r="I459" s="82"/>
      <c r="J459" s="83">
        <f t="shared" si="13"/>
        <v>1</v>
      </c>
      <c r="K459" s="86">
        <f>IFERROR(E459/$H$7*J459*H459*IFERROR(VLOOKUP(Tabella1[[#This Row],[Tipo di Capacità]],PdR!$M$2:$N$4,2,FALSE),1),0)</f>
        <v>0</v>
      </c>
    </row>
    <row r="460" spans="1:11" x14ac:dyDescent="0.3">
      <c r="A460" s="82"/>
      <c r="B460" s="82"/>
      <c r="C460" s="82"/>
      <c r="D460" s="83" t="e">
        <f>VLOOKUP(A460,PdR!$A$2:$L$554,8,FALSE)</f>
        <v>#N/A</v>
      </c>
      <c r="E460" s="83" t="e">
        <f t="shared" si="12"/>
        <v>#N/A</v>
      </c>
      <c r="F460" s="84"/>
      <c r="G460" s="84"/>
      <c r="H460" s="85"/>
      <c r="I460" s="82"/>
      <c r="J460" s="83">
        <f t="shared" si="13"/>
        <v>1</v>
      </c>
      <c r="K460" s="86">
        <f>IFERROR(E460/$H$7*J460*H460*IFERROR(VLOOKUP(Tabella1[[#This Row],[Tipo di Capacità]],PdR!$M$2:$N$4,2,FALSE),1),0)</f>
        <v>0</v>
      </c>
    </row>
    <row r="461" spans="1:11" x14ac:dyDescent="0.3">
      <c r="A461" s="82"/>
      <c r="B461" s="82"/>
      <c r="C461" s="82"/>
      <c r="D461" s="83" t="e">
        <f>VLOOKUP(A461,PdR!$A$2:$L$554,8,FALSE)</f>
        <v>#N/A</v>
      </c>
      <c r="E461" s="83" t="e">
        <f t="shared" si="12"/>
        <v>#N/A</v>
      </c>
      <c r="F461" s="84"/>
      <c r="G461" s="84"/>
      <c r="H461" s="85"/>
      <c r="I461" s="82"/>
      <c r="J461" s="83">
        <f t="shared" si="13"/>
        <v>1</v>
      </c>
      <c r="K461" s="86">
        <f>IFERROR(E461/$H$7*J461*H461*IFERROR(VLOOKUP(Tabella1[[#This Row],[Tipo di Capacità]],PdR!$M$2:$N$4,2,FALSE),1),0)</f>
        <v>0</v>
      </c>
    </row>
    <row r="462" spans="1:11" x14ac:dyDescent="0.3">
      <c r="A462" s="82"/>
      <c r="B462" s="82"/>
      <c r="C462" s="82"/>
      <c r="D462" s="83" t="e">
        <f>VLOOKUP(A462,PdR!$A$2:$L$554,8,FALSE)</f>
        <v>#N/A</v>
      </c>
      <c r="E462" s="83" t="e">
        <f t="shared" si="12"/>
        <v>#N/A</v>
      </c>
      <c r="F462" s="84"/>
      <c r="G462" s="84"/>
      <c r="H462" s="85"/>
      <c r="I462" s="82"/>
      <c r="J462" s="83">
        <f t="shared" si="13"/>
        <v>1</v>
      </c>
      <c r="K462" s="86">
        <f>IFERROR(E462/$H$7*J462*H462*IFERROR(VLOOKUP(Tabella1[[#This Row],[Tipo di Capacità]],PdR!$M$2:$N$4,2,FALSE),1),0)</f>
        <v>0</v>
      </c>
    </row>
    <row r="463" spans="1:11" x14ac:dyDescent="0.3">
      <c r="A463" s="82"/>
      <c r="B463" s="82"/>
      <c r="C463" s="82"/>
      <c r="D463" s="83" t="e">
        <f>VLOOKUP(A463,PdR!$A$2:$L$554,8,FALSE)</f>
        <v>#N/A</v>
      </c>
      <c r="E463" s="83" t="e">
        <f t="shared" si="12"/>
        <v>#N/A</v>
      </c>
      <c r="F463" s="84"/>
      <c r="G463" s="84"/>
      <c r="H463" s="85"/>
      <c r="I463" s="82"/>
      <c r="J463" s="83">
        <f t="shared" si="13"/>
        <v>1</v>
      </c>
      <c r="K463" s="86">
        <f>IFERROR(E463/$H$7*J463*H463*IFERROR(VLOOKUP(Tabella1[[#This Row],[Tipo di Capacità]],PdR!$M$2:$N$4,2,FALSE),1),0)</f>
        <v>0</v>
      </c>
    </row>
    <row r="464" spans="1:11" x14ac:dyDescent="0.3">
      <c r="A464" s="82"/>
      <c r="B464" s="82"/>
      <c r="C464" s="82"/>
      <c r="D464" s="83" t="e">
        <f>VLOOKUP(A464,PdR!$A$2:$L$554,8,FALSE)</f>
        <v>#N/A</v>
      </c>
      <c r="E464" s="83" t="e">
        <f t="shared" ref="E464:E527" si="14">IF(D464&lt;15,$E$8,$E$9)</f>
        <v>#N/A</v>
      </c>
      <c r="F464" s="84"/>
      <c r="G464" s="84"/>
      <c r="H464" s="85"/>
      <c r="I464" s="82"/>
      <c r="J464" s="83">
        <f t="shared" ref="J464:J527" si="15">G464-F464+1</f>
        <v>1</v>
      </c>
      <c r="K464" s="86">
        <f>IFERROR(E464/$H$7*J464*H464*IFERROR(VLOOKUP(Tabella1[[#This Row],[Tipo di Capacità]],PdR!$M$2:$N$4,2,FALSE),1),0)</f>
        <v>0</v>
      </c>
    </row>
    <row r="465" spans="1:11" x14ac:dyDescent="0.3">
      <c r="A465" s="82"/>
      <c r="B465" s="82"/>
      <c r="C465" s="82"/>
      <c r="D465" s="83" t="e">
        <f>VLOOKUP(A465,PdR!$A$2:$L$554,8,FALSE)</f>
        <v>#N/A</v>
      </c>
      <c r="E465" s="83" t="e">
        <f t="shared" si="14"/>
        <v>#N/A</v>
      </c>
      <c r="F465" s="84"/>
      <c r="G465" s="84"/>
      <c r="H465" s="85"/>
      <c r="I465" s="82"/>
      <c r="J465" s="83">
        <f t="shared" si="15"/>
        <v>1</v>
      </c>
      <c r="K465" s="86">
        <f>IFERROR(E465/$H$7*J465*H465*IFERROR(VLOOKUP(Tabella1[[#This Row],[Tipo di Capacità]],PdR!$M$2:$N$4,2,FALSE),1),0)</f>
        <v>0</v>
      </c>
    </row>
    <row r="466" spans="1:11" x14ac:dyDescent="0.3">
      <c r="A466" s="82"/>
      <c r="B466" s="82"/>
      <c r="C466" s="82"/>
      <c r="D466" s="83" t="e">
        <f>VLOOKUP(A466,PdR!$A$2:$L$554,8,FALSE)</f>
        <v>#N/A</v>
      </c>
      <c r="E466" s="83" t="e">
        <f t="shared" si="14"/>
        <v>#N/A</v>
      </c>
      <c r="F466" s="84"/>
      <c r="G466" s="84"/>
      <c r="H466" s="85"/>
      <c r="I466" s="82"/>
      <c r="J466" s="83">
        <f t="shared" si="15"/>
        <v>1</v>
      </c>
      <c r="K466" s="86">
        <f>IFERROR(E466/$H$7*J466*H466*IFERROR(VLOOKUP(Tabella1[[#This Row],[Tipo di Capacità]],PdR!$M$2:$N$4,2,FALSE),1),0)</f>
        <v>0</v>
      </c>
    </row>
    <row r="467" spans="1:11" x14ac:dyDescent="0.3">
      <c r="A467" s="82"/>
      <c r="B467" s="82"/>
      <c r="C467" s="82"/>
      <c r="D467" s="83" t="e">
        <f>VLOOKUP(A467,PdR!$A$2:$L$554,8,FALSE)</f>
        <v>#N/A</v>
      </c>
      <c r="E467" s="83" t="e">
        <f t="shared" si="14"/>
        <v>#N/A</v>
      </c>
      <c r="F467" s="84"/>
      <c r="G467" s="84"/>
      <c r="H467" s="85"/>
      <c r="I467" s="82"/>
      <c r="J467" s="83">
        <f t="shared" si="15"/>
        <v>1</v>
      </c>
      <c r="K467" s="86">
        <f>IFERROR(E467/$H$7*J467*H467*IFERROR(VLOOKUP(Tabella1[[#This Row],[Tipo di Capacità]],PdR!$M$2:$N$4,2,FALSE),1),0)</f>
        <v>0</v>
      </c>
    </row>
    <row r="468" spans="1:11" x14ac:dyDescent="0.3">
      <c r="A468" s="82"/>
      <c r="B468" s="82"/>
      <c r="C468" s="82"/>
      <c r="D468" s="83" t="e">
        <f>VLOOKUP(A468,PdR!$A$2:$L$554,8,FALSE)</f>
        <v>#N/A</v>
      </c>
      <c r="E468" s="83" t="e">
        <f t="shared" si="14"/>
        <v>#N/A</v>
      </c>
      <c r="F468" s="84"/>
      <c r="G468" s="84"/>
      <c r="H468" s="85"/>
      <c r="I468" s="82"/>
      <c r="J468" s="83">
        <f t="shared" si="15"/>
        <v>1</v>
      </c>
      <c r="K468" s="86">
        <f>IFERROR(E468/$H$7*J468*H468*IFERROR(VLOOKUP(Tabella1[[#This Row],[Tipo di Capacità]],PdR!$M$2:$N$4,2,FALSE),1),0)</f>
        <v>0</v>
      </c>
    </row>
    <row r="469" spans="1:11" x14ac:dyDescent="0.3">
      <c r="A469" s="82"/>
      <c r="B469" s="82"/>
      <c r="C469" s="82"/>
      <c r="D469" s="83" t="e">
        <f>VLOOKUP(A469,PdR!$A$2:$L$554,8,FALSE)</f>
        <v>#N/A</v>
      </c>
      <c r="E469" s="83" t="e">
        <f t="shared" si="14"/>
        <v>#N/A</v>
      </c>
      <c r="F469" s="84"/>
      <c r="G469" s="84"/>
      <c r="H469" s="85"/>
      <c r="I469" s="82"/>
      <c r="J469" s="83">
        <f t="shared" si="15"/>
        <v>1</v>
      </c>
      <c r="K469" s="86">
        <f>IFERROR(E469/$H$7*J469*H469*IFERROR(VLOOKUP(Tabella1[[#This Row],[Tipo di Capacità]],PdR!$M$2:$N$4,2,FALSE),1),0)</f>
        <v>0</v>
      </c>
    </row>
    <row r="470" spans="1:11" x14ac:dyDescent="0.3">
      <c r="A470" s="82"/>
      <c r="B470" s="82"/>
      <c r="C470" s="82"/>
      <c r="D470" s="83" t="e">
        <f>VLOOKUP(A470,PdR!$A$2:$L$554,8,FALSE)</f>
        <v>#N/A</v>
      </c>
      <c r="E470" s="83" t="e">
        <f t="shared" si="14"/>
        <v>#N/A</v>
      </c>
      <c r="F470" s="84"/>
      <c r="G470" s="84"/>
      <c r="H470" s="85"/>
      <c r="I470" s="82"/>
      <c r="J470" s="83">
        <f t="shared" si="15"/>
        <v>1</v>
      </c>
      <c r="K470" s="86">
        <f>IFERROR(E470/$H$7*J470*H470*IFERROR(VLOOKUP(Tabella1[[#This Row],[Tipo di Capacità]],PdR!$M$2:$N$4,2,FALSE),1),0)</f>
        <v>0</v>
      </c>
    </row>
    <row r="471" spans="1:11" x14ac:dyDescent="0.3">
      <c r="A471" s="82"/>
      <c r="B471" s="82"/>
      <c r="C471" s="82"/>
      <c r="D471" s="83" t="e">
        <f>VLOOKUP(A471,PdR!$A$2:$L$554,8,FALSE)</f>
        <v>#N/A</v>
      </c>
      <c r="E471" s="83" t="e">
        <f t="shared" si="14"/>
        <v>#N/A</v>
      </c>
      <c r="F471" s="84"/>
      <c r="G471" s="84"/>
      <c r="H471" s="85"/>
      <c r="I471" s="82"/>
      <c r="J471" s="83">
        <f t="shared" si="15"/>
        <v>1</v>
      </c>
      <c r="K471" s="86">
        <f>IFERROR(E471/$H$7*J471*H471*IFERROR(VLOOKUP(Tabella1[[#This Row],[Tipo di Capacità]],PdR!$M$2:$N$4,2,FALSE),1),0)</f>
        <v>0</v>
      </c>
    </row>
    <row r="472" spans="1:11" x14ac:dyDescent="0.3">
      <c r="A472" s="82"/>
      <c r="B472" s="82"/>
      <c r="C472" s="82"/>
      <c r="D472" s="83" t="e">
        <f>VLOOKUP(A472,PdR!$A$2:$L$554,8,FALSE)</f>
        <v>#N/A</v>
      </c>
      <c r="E472" s="83" t="e">
        <f t="shared" si="14"/>
        <v>#N/A</v>
      </c>
      <c r="F472" s="84"/>
      <c r="G472" s="84"/>
      <c r="H472" s="85"/>
      <c r="I472" s="82"/>
      <c r="J472" s="83">
        <f t="shared" si="15"/>
        <v>1</v>
      </c>
      <c r="K472" s="86">
        <f>IFERROR(E472/$H$7*J472*H472*IFERROR(VLOOKUP(Tabella1[[#This Row],[Tipo di Capacità]],PdR!$M$2:$N$4,2,FALSE),1),0)</f>
        <v>0</v>
      </c>
    </row>
    <row r="473" spans="1:11" x14ac:dyDescent="0.3">
      <c r="A473" s="82"/>
      <c r="B473" s="82"/>
      <c r="C473" s="82"/>
      <c r="D473" s="83" t="e">
        <f>VLOOKUP(A473,PdR!$A$2:$L$554,8,FALSE)</f>
        <v>#N/A</v>
      </c>
      <c r="E473" s="83" t="e">
        <f t="shared" si="14"/>
        <v>#N/A</v>
      </c>
      <c r="F473" s="84"/>
      <c r="G473" s="84"/>
      <c r="H473" s="85"/>
      <c r="I473" s="82"/>
      <c r="J473" s="83">
        <f t="shared" si="15"/>
        <v>1</v>
      </c>
      <c r="K473" s="86">
        <f>IFERROR(E473/$H$7*J473*H473*IFERROR(VLOOKUP(Tabella1[[#This Row],[Tipo di Capacità]],PdR!$M$2:$N$4,2,FALSE),1),0)</f>
        <v>0</v>
      </c>
    </row>
    <row r="474" spans="1:11" x14ac:dyDescent="0.3">
      <c r="A474" s="82"/>
      <c r="B474" s="82"/>
      <c r="C474" s="82"/>
      <c r="D474" s="83" t="e">
        <f>VLOOKUP(A474,PdR!$A$2:$L$554,8,FALSE)</f>
        <v>#N/A</v>
      </c>
      <c r="E474" s="83" t="e">
        <f t="shared" si="14"/>
        <v>#N/A</v>
      </c>
      <c r="F474" s="84"/>
      <c r="G474" s="84"/>
      <c r="H474" s="85"/>
      <c r="I474" s="82"/>
      <c r="J474" s="83">
        <f t="shared" si="15"/>
        <v>1</v>
      </c>
      <c r="K474" s="86">
        <f>IFERROR(E474/$H$7*J474*H474*IFERROR(VLOOKUP(Tabella1[[#This Row],[Tipo di Capacità]],PdR!$M$2:$N$4,2,FALSE),1),0)</f>
        <v>0</v>
      </c>
    </row>
    <row r="475" spans="1:11" x14ac:dyDescent="0.3">
      <c r="A475" s="82"/>
      <c r="B475" s="82"/>
      <c r="C475" s="82"/>
      <c r="D475" s="83" t="e">
        <f>VLOOKUP(A475,PdR!$A$2:$L$554,8,FALSE)</f>
        <v>#N/A</v>
      </c>
      <c r="E475" s="83" t="e">
        <f t="shared" si="14"/>
        <v>#N/A</v>
      </c>
      <c r="F475" s="84"/>
      <c r="G475" s="84"/>
      <c r="H475" s="85"/>
      <c r="I475" s="82"/>
      <c r="J475" s="83">
        <f t="shared" si="15"/>
        <v>1</v>
      </c>
      <c r="K475" s="86">
        <f>IFERROR(E475/$H$7*J475*H475*IFERROR(VLOOKUP(Tabella1[[#This Row],[Tipo di Capacità]],PdR!$M$2:$N$4,2,FALSE),1),0)</f>
        <v>0</v>
      </c>
    </row>
    <row r="476" spans="1:11" x14ac:dyDescent="0.3">
      <c r="A476" s="82"/>
      <c r="B476" s="82"/>
      <c r="C476" s="82"/>
      <c r="D476" s="83" t="e">
        <f>VLOOKUP(A476,PdR!$A$2:$L$554,8,FALSE)</f>
        <v>#N/A</v>
      </c>
      <c r="E476" s="83" t="e">
        <f t="shared" si="14"/>
        <v>#N/A</v>
      </c>
      <c r="F476" s="84"/>
      <c r="G476" s="84"/>
      <c r="H476" s="85"/>
      <c r="I476" s="82"/>
      <c r="J476" s="83">
        <f t="shared" si="15"/>
        <v>1</v>
      </c>
      <c r="K476" s="86">
        <f>IFERROR(E476/$H$7*J476*H476*IFERROR(VLOOKUP(Tabella1[[#This Row],[Tipo di Capacità]],PdR!$M$2:$N$4,2,FALSE),1),0)</f>
        <v>0</v>
      </c>
    </row>
    <row r="477" spans="1:11" x14ac:dyDescent="0.3">
      <c r="A477" s="82"/>
      <c r="B477" s="82"/>
      <c r="C477" s="82"/>
      <c r="D477" s="83" t="e">
        <f>VLOOKUP(A477,PdR!$A$2:$L$554,8,FALSE)</f>
        <v>#N/A</v>
      </c>
      <c r="E477" s="83" t="e">
        <f t="shared" si="14"/>
        <v>#N/A</v>
      </c>
      <c r="F477" s="84"/>
      <c r="G477" s="84"/>
      <c r="H477" s="85"/>
      <c r="I477" s="82"/>
      <c r="J477" s="83">
        <f t="shared" si="15"/>
        <v>1</v>
      </c>
      <c r="K477" s="86">
        <f>IFERROR(E477/$H$7*J477*H477*IFERROR(VLOOKUP(Tabella1[[#This Row],[Tipo di Capacità]],PdR!$M$2:$N$4,2,FALSE),1),0)</f>
        <v>0</v>
      </c>
    </row>
    <row r="478" spans="1:11" x14ac:dyDescent="0.3">
      <c r="A478" s="82"/>
      <c r="B478" s="82"/>
      <c r="C478" s="82"/>
      <c r="D478" s="83" t="e">
        <f>VLOOKUP(A478,PdR!$A$2:$L$554,8,FALSE)</f>
        <v>#N/A</v>
      </c>
      <c r="E478" s="83" t="e">
        <f t="shared" si="14"/>
        <v>#N/A</v>
      </c>
      <c r="F478" s="84"/>
      <c r="G478" s="84"/>
      <c r="H478" s="85"/>
      <c r="I478" s="82"/>
      <c r="J478" s="83">
        <f t="shared" si="15"/>
        <v>1</v>
      </c>
      <c r="K478" s="86">
        <f>IFERROR(E478/$H$7*J478*H478*IFERROR(VLOOKUP(Tabella1[[#This Row],[Tipo di Capacità]],PdR!$M$2:$N$4,2,FALSE),1),0)</f>
        <v>0</v>
      </c>
    </row>
    <row r="479" spans="1:11" x14ac:dyDescent="0.3">
      <c r="A479" s="82"/>
      <c r="B479" s="82"/>
      <c r="C479" s="82"/>
      <c r="D479" s="83" t="e">
        <f>VLOOKUP(A479,PdR!$A$2:$L$554,8,FALSE)</f>
        <v>#N/A</v>
      </c>
      <c r="E479" s="83" t="e">
        <f t="shared" si="14"/>
        <v>#N/A</v>
      </c>
      <c r="F479" s="84"/>
      <c r="G479" s="84"/>
      <c r="H479" s="85"/>
      <c r="I479" s="82"/>
      <c r="J479" s="83">
        <f t="shared" si="15"/>
        <v>1</v>
      </c>
      <c r="K479" s="86">
        <f>IFERROR(E479/$H$7*J479*H479*IFERROR(VLOOKUP(Tabella1[[#This Row],[Tipo di Capacità]],PdR!$M$2:$N$4,2,FALSE),1),0)</f>
        <v>0</v>
      </c>
    </row>
    <row r="480" spans="1:11" x14ac:dyDescent="0.3">
      <c r="A480" s="82"/>
      <c r="B480" s="82"/>
      <c r="C480" s="82"/>
      <c r="D480" s="83" t="e">
        <f>VLOOKUP(A480,PdR!$A$2:$L$554,8,FALSE)</f>
        <v>#N/A</v>
      </c>
      <c r="E480" s="83" t="e">
        <f t="shared" si="14"/>
        <v>#N/A</v>
      </c>
      <c r="F480" s="84"/>
      <c r="G480" s="84"/>
      <c r="H480" s="85"/>
      <c r="I480" s="82"/>
      <c r="J480" s="83">
        <f t="shared" si="15"/>
        <v>1</v>
      </c>
      <c r="K480" s="86">
        <f>IFERROR(E480/$H$7*J480*H480*IFERROR(VLOOKUP(Tabella1[[#This Row],[Tipo di Capacità]],PdR!$M$2:$N$4,2,FALSE),1),0)</f>
        <v>0</v>
      </c>
    </row>
    <row r="481" spans="1:11" x14ac:dyDescent="0.3">
      <c r="A481" s="82"/>
      <c r="B481" s="82"/>
      <c r="C481" s="82"/>
      <c r="D481" s="83" t="e">
        <f>VLOOKUP(A481,PdR!$A$2:$L$554,8,FALSE)</f>
        <v>#N/A</v>
      </c>
      <c r="E481" s="83" t="e">
        <f t="shared" si="14"/>
        <v>#N/A</v>
      </c>
      <c r="F481" s="84"/>
      <c r="G481" s="84"/>
      <c r="H481" s="85"/>
      <c r="I481" s="82"/>
      <c r="J481" s="83">
        <f t="shared" si="15"/>
        <v>1</v>
      </c>
      <c r="K481" s="86">
        <f>IFERROR(E481/$H$7*J481*H481*IFERROR(VLOOKUP(Tabella1[[#This Row],[Tipo di Capacità]],PdR!$M$2:$N$4,2,FALSE),1),0)</f>
        <v>0</v>
      </c>
    </row>
    <row r="482" spans="1:11" x14ac:dyDescent="0.3">
      <c r="A482" s="82"/>
      <c r="B482" s="82"/>
      <c r="C482" s="82"/>
      <c r="D482" s="83" t="e">
        <f>VLOOKUP(A482,PdR!$A$2:$L$554,8,FALSE)</f>
        <v>#N/A</v>
      </c>
      <c r="E482" s="83" t="e">
        <f t="shared" si="14"/>
        <v>#N/A</v>
      </c>
      <c r="F482" s="84"/>
      <c r="G482" s="84"/>
      <c r="H482" s="85"/>
      <c r="I482" s="82"/>
      <c r="J482" s="83">
        <f t="shared" si="15"/>
        <v>1</v>
      </c>
      <c r="K482" s="86">
        <f>IFERROR(E482/$H$7*J482*H482*IFERROR(VLOOKUP(Tabella1[[#This Row],[Tipo di Capacità]],PdR!$M$2:$N$4,2,FALSE),1),0)</f>
        <v>0</v>
      </c>
    </row>
    <row r="483" spans="1:11" x14ac:dyDescent="0.3">
      <c r="A483" s="82"/>
      <c r="B483" s="82"/>
      <c r="C483" s="82"/>
      <c r="D483" s="83" t="e">
        <f>VLOOKUP(A483,PdR!$A$2:$L$554,8,FALSE)</f>
        <v>#N/A</v>
      </c>
      <c r="E483" s="83" t="e">
        <f t="shared" si="14"/>
        <v>#N/A</v>
      </c>
      <c r="F483" s="84"/>
      <c r="G483" s="84"/>
      <c r="H483" s="85"/>
      <c r="I483" s="82"/>
      <c r="J483" s="83">
        <f t="shared" si="15"/>
        <v>1</v>
      </c>
      <c r="K483" s="86">
        <f>IFERROR(E483/$H$7*J483*H483*IFERROR(VLOOKUP(Tabella1[[#This Row],[Tipo di Capacità]],PdR!$M$2:$N$4,2,FALSE),1),0)</f>
        <v>0</v>
      </c>
    </row>
    <row r="484" spans="1:11" x14ac:dyDescent="0.3">
      <c r="A484" s="82"/>
      <c r="B484" s="82"/>
      <c r="C484" s="82"/>
      <c r="D484" s="83" t="e">
        <f>VLOOKUP(A484,PdR!$A$2:$L$554,8,FALSE)</f>
        <v>#N/A</v>
      </c>
      <c r="E484" s="83" t="e">
        <f t="shared" si="14"/>
        <v>#N/A</v>
      </c>
      <c r="F484" s="84"/>
      <c r="G484" s="84"/>
      <c r="H484" s="85"/>
      <c r="I484" s="82"/>
      <c r="J484" s="83">
        <f t="shared" si="15"/>
        <v>1</v>
      </c>
      <c r="K484" s="86">
        <f>IFERROR(E484/$H$7*J484*H484*IFERROR(VLOOKUP(Tabella1[[#This Row],[Tipo di Capacità]],PdR!$M$2:$N$4,2,FALSE),1),0)</f>
        <v>0</v>
      </c>
    </row>
    <row r="485" spans="1:11" x14ac:dyDescent="0.3">
      <c r="A485" s="82"/>
      <c r="B485" s="82"/>
      <c r="C485" s="82"/>
      <c r="D485" s="83" t="e">
        <f>VLOOKUP(A485,PdR!$A$2:$L$554,8,FALSE)</f>
        <v>#N/A</v>
      </c>
      <c r="E485" s="83" t="e">
        <f t="shared" si="14"/>
        <v>#N/A</v>
      </c>
      <c r="F485" s="84"/>
      <c r="G485" s="84"/>
      <c r="H485" s="85"/>
      <c r="I485" s="82"/>
      <c r="J485" s="83">
        <f t="shared" si="15"/>
        <v>1</v>
      </c>
      <c r="K485" s="86">
        <f>IFERROR(E485/$H$7*J485*H485*IFERROR(VLOOKUP(Tabella1[[#This Row],[Tipo di Capacità]],PdR!$M$2:$N$4,2,FALSE),1),0)</f>
        <v>0</v>
      </c>
    </row>
    <row r="486" spans="1:11" x14ac:dyDescent="0.3">
      <c r="A486" s="82"/>
      <c r="B486" s="82"/>
      <c r="C486" s="82"/>
      <c r="D486" s="83" t="e">
        <f>VLOOKUP(A486,PdR!$A$2:$L$554,8,FALSE)</f>
        <v>#N/A</v>
      </c>
      <c r="E486" s="83" t="e">
        <f t="shared" si="14"/>
        <v>#N/A</v>
      </c>
      <c r="F486" s="84"/>
      <c r="G486" s="84"/>
      <c r="H486" s="85"/>
      <c r="I486" s="82"/>
      <c r="J486" s="83">
        <f t="shared" si="15"/>
        <v>1</v>
      </c>
      <c r="K486" s="86">
        <f>IFERROR(E486/$H$7*J486*H486*IFERROR(VLOOKUP(Tabella1[[#This Row],[Tipo di Capacità]],PdR!$M$2:$N$4,2,FALSE),1),0)</f>
        <v>0</v>
      </c>
    </row>
    <row r="487" spans="1:11" x14ac:dyDescent="0.3">
      <c r="A487" s="82"/>
      <c r="B487" s="82"/>
      <c r="C487" s="82"/>
      <c r="D487" s="83" t="e">
        <f>VLOOKUP(A487,PdR!$A$2:$L$554,8,FALSE)</f>
        <v>#N/A</v>
      </c>
      <c r="E487" s="83" t="e">
        <f t="shared" si="14"/>
        <v>#N/A</v>
      </c>
      <c r="F487" s="84"/>
      <c r="G487" s="84"/>
      <c r="H487" s="85"/>
      <c r="I487" s="82"/>
      <c r="J487" s="83">
        <f t="shared" si="15"/>
        <v>1</v>
      </c>
      <c r="K487" s="86">
        <f>IFERROR(E487/$H$7*J487*H487*IFERROR(VLOOKUP(Tabella1[[#This Row],[Tipo di Capacità]],PdR!$M$2:$N$4,2,FALSE),1),0)</f>
        <v>0</v>
      </c>
    </row>
    <row r="488" spans="1:11" x14ac:dyDescent="0.3">
      <c r="A488" s="82"/>
      <c r="B488" s="82"/>
      <c r="C488" s="82"/>
      <c r="D488" s="83" t="e">
        <f>VLOOKUP(A488,PdR!$A$2:$L$554,8,FALSE)</f>
        <v>#N/A</v>
      </c>
      <c r="E488" s="83" t="e">
        <f t="shared" si="14"/>
        <v>#N/A</v>
      </c>
      <c r="F488" s="84"/>
      <c r="G488" s="84"/>
      <c r="H488" s="85"/>
      <c r="I488" s="82"/>
      <c r="J488" s="83">
        <f t="shared" si="15"/>
        <v>1</v>
      </c>
      <c r="K488" s="86">
        <f>IFERROR(E488/$H$7*J488*H488*IFERROR(VLOOKUP(Tabella1[[#This Row],[Tipo di Capacità]],PdR!$M$2:$N$4,2,FALSE),1),0)</f>
        <v>0</v>
      </c>
    </row>
    <row r="489" spans="1:11" x14ac:dyDescent="0.3">
      <c r="A489" s="82"/>
      <c r="B489" s="82"/>
      <c r="C489" s="82"/>
      <c r="D489" s="83" t="e">
        <f>VLOOKUP(A489,PdR!$A$2:$L$554,8,FALSE)</f>
        <v>#N/A</v>
      </c>
      <c r="E489" s="83" t="e">
        <f t="shared" si="14"/>
        <v>#N/A</v>
      </c>
      <c r="F489" s="84"/>
      <c r="G489" s="84"/>
      <c r="H489" s="85"/>
      <c r="I489" s="82"/>
      <c r="J489" s="83">
        <f t="shared" si="15"/>
        <v>1</v>
      </c>
      <c r="K489" s="86">
        <f>IFERROR(E489/$H$7*J489*H489*IFERROR(VLOOKUP(Tabella1[[#This Row],[Tipo di Capacità]],PdR!$M$2:$N$4,2,FALSE),1),0)</f>
        <v>0</v>
      </c>
    </row>
    <row r="490" spans="1:11" x14ac:dyDescent="0.3">
      <c r="A490" s="82"/>
      <c r="B490" s="82"/>
      <c r="C490" s="82"/>
      <c r="D490" s="83" t="e">
        <f>VLOOKUP(A490,PdR!$A$2:$L$554,8,FALSE)</f>
        <v>#N/A</v>
      </c>
      <c r="E490" s="83" t="e">
        <f t="shared" si="14"/>
        <v>#N/A</v>
      </c>
      <c r="F490" s="84"/>
      <c r="G490" s="84"/>
      <c r="H490" s="85"/>
      <c r="I490" s="82"/>
      <c r="J490" s="83">
        <f t="shared" si="15"/>
        <v>1</v>
      </c>
      <c r="K490" s="86">
        <f>IFERROR(E490/$H$7*J490*H490*IFERROR(VLOOKUP(Tabella1[[#This Row],[Tipo di Capacità]],PdR!$M$2:$N$4,2,FALSE),1),0)</f>
        <v>0</v>
      </c>
    </row>
    <row r="491" spans="1:11" x14ac:dyDescent="0.3">
      <c r="A491" s="82"/>
      <c r="B491" s="82"/>
      <c r="C491" s="82"/>
      <c r="D491" s="83" t="e">
        <f>VLOOKUP(A491,PdR!$A$2:$L$554,8,FALSE)</f>
        <v>#N/A</v>
      </c>
      <c r="E491" s="83" t="e">
        <f t="shared" si="14"/>
        <v>#N/A</v>
      </c>
      <c r="F491" s="84"/>
      <c r="G491" s="84"/>
      <c r="H491" s="85"/>
      <c r="I491" s="82"/>
      <c r="J491" s="83">
        <f t="shared" si="15"/>
        <v>1</v>
      </c>
      <c r="K491" s="86">
        <f>IFERROR(E491/$H$7*J491*H491*IFERROR(VLOOKUP(Tabella1[[#This Row],[Tipo di Capacità]],PdR!$M$2:$N$4,2,FALSE),1),0)</f>
        <v>0</v>
      </c>
    </row>
    <row r="492" spans="1:11" x14ac:dyDescent="0.3">
      <c r="A492" s="82"/>
      <c r="B492" s="82"/>
      <c r="C492" s="82"/>
      <c r="D492" s="83" t="e">
        <f>VLOOKUP(A492,PdR!$A$2:$L$554,8,FALSE)</f>
        <v>#N/A</v>
      </c>
      <c r="E492" s="83" t="e">
        <f t="shared" si="14"/>
        <v>#N/A</v>
      </c>
      <c r="F492" s="84"/>
      <c r="G492" s="84"/>
      <c r="H492" s="85"/>
      <c r="I492" s="82"/>
      <c r="J492" s="83">
        <f t="shared" si="15"/>
        <v>1</v>
      </c>
      <c r="K492" s="86">
        <f>IFERROR(E492/$H$7*J492*H492*IFERROR(VLOOKUP(Tabella1[[#This Row],[Tipo di Capacità]],PdR!$M$2:$N$4,2,FALSE),1),0)</f>
        <v>0</v>
      </c>
    </row>
    <row r="493" spans="1:11" x14ac:dyDescent="0.3">
      <c r="A493" s="82"/>
      <c r="B493" s="82"/>
      <c r="C493" s="82"/>
      <c r="D493" s="83" t="e">
        <f>VLOOKUP(A493,PdR!$A$2:$L$554,8,FALSE)</f>
        <v>#N/A</v>
      </c>
      <c r="E493" s="83" t="e">
        <f t="shared" si="14"/>
        <v>#N/A</v>
      </c>
      <c r="F493" s="84"/>
      <c r="G493" s="84"/>
      <c r="H493" s="85"/>
      <c r="I493" s="82"/>
      <c r="J493" s="83">
        <f t="shared" si="15"/>
        <v>1</v>
      </c>
      <c r="K493" s="86">
        <f>IFERROR(E493/$H$7*J493*H493*IFERROR(VLOOKUP(Tabella1[[#This Row],[Tipo di Capacità]],PdR!$M$2:$N$4,2,FALSE),1),0)</f>
        <v>0</v>
      </c>
    </row>
    <row r="494" spans="1:11" x14ac:dyDescent="0.3">
      <c r="A494" s="82"/>
      <c r="B494" s="82"/>
      <c r="C494" s="82"/>
      <c r="D494" s="83" t="e">
        <f>VLOOKUP(A494,PdR!$A$2:$L$554,8,FALSE)</f>
        <v>#N/A</v>
      </c>
      <c r="E494" s="83" t="e">
        <f t="shared" si="14"/>
        <v>#N/A</v>
      </c>
      <c r="F494" s="84"/>
      <c r="G494" s="84"/>
      <c r="H494" s="85"/>
      <c r="I494" s="82"/>
      <c r="J494" s="83">
        <f t="shared" si="15"/>
        <v>1</v>
      </c>
      <c r="K494" s="86">
        <f>IFERROR(E494/$H$7*J494*H494*IFERROR(VLOOKUP(Tabella1[[#This Row],[Tipo di Capacità]],PdR!$M$2:$N$4,2,FALSE),1),0)</f>
        <v>0</v>
      </c>
    </row>
    <row r="495" spans="1:11" x14ac:dyDescent="0.3">
      <c r="A495" s="82"/>
      <c r="B495" s="82"/>
      <c r="C495" s="82"/>
      <c r="D495" s="83" t="e">
        <f>VLOOKUP(A495,PdR!$A$2:$L$554,8,FALSE)</f>
        <v>#N/A</v>
      </c>
      <c r="E495" s="83" t="e">
        <f t="shared" si="14"/>
        <v>#N/A</v>
      </c>
      <c r="F495" s="84"/>
      <c r="G495" s="84"/>
      <c r="H495" s="85"/>
      <c r="I495" s="82"/>
      <c r="J495" s="83">
        <f t="shared" si="15"/>
        <v>1</v>
      </c>
      <c r="K495" s="86">
        <f>IFERROR(E495/$H$7*J495*H495*IFERROR(VLOOKUP(Tabella1[[#This Row],[Tipo di Capacità]],PdR!$M$2:$N$4,2,FALSE),1),0)</f>
        <v>0</v>
      </c>
    </row>
    <row r="496" spans="1:11" x14ac:dyDescent="0.3">
      <c r="A496" s="82"/>
      <c r="B496" s="82"/>
      <c r="C496" s="82"/>
      <c r="D496" s="83" t="e">
        <f>VLOOKUP(A496,PdR!$A$2:$L$554,8,FALSE)</f>
        <v>#N/A</v>
      </c>
      <c r="E496" s="83" t="e">
        <f t="shared" si="14"/>
        <v>#N/A</v>
      </c>
      <c r="F496" s="84"/>
      <c r="G496" s="84"/>
      <c r="H496" s="85"/>
      <c r="I496" s="82"/>
      <c r="J496" s="83">
        <f t="shared" si="15"/>
        <v>1</v>
      </c>
      <c r="K496" s="86">
        <f>IFERROR(E496/$H$7*J496*H496*IFERROR(VLOOKUP(Tabella1[[#This Row],[Tipo di Capacità]],PdR!$M$2:$N$4,2,FALSE),1),0)</f>
        <v>0</v>
      </c>
    </row>
    <row r="497" spans="1:11" x14ac:dyDescent="0.3">
      <c r="A497" s="82"/>
      <c r="B497" s="82"/>
      <c r="C497" s="82"/>
      <c r="D497" s="83" t="e">
        <f>VLOOKUP(A497,PdR!$A$2:$L$554,8,FALSE)</f>
        <v>#N/A</v>
      </c>
      <c r="E497" s="83" t="e">
        <f t="shared" si="14"/>
        <v>#N/A</v>
      </c>
      <c r="F497" s="84"/>
      <c r="G497" s="84"/>
      <c r="H497" s="85"/>
      <c r="I497" s="82"/>
      <c r="J497" s="83">
        <f t="shared" si="15"/>
        <v>1</v>
      </c>
      <c r="K497" s="86">
        <f>IFERROR(E497/$H$7*J497*H497*IFERROR(VLOOKUP(Tabella1[[#This Row],[Tipo di Capacità]],PdR!$M$2:$N$4,2,FALSE),1),0)</f>
        <v>0</v>
      </c>
    </row>
    <row r="498" spans="1:11" x14ac:dyDescent="0.3">
      <c r="A498" s="82"/>
      <c r="B498" s="82"/>
      <c r="C498" s="82"/>
      <c r="D498" s="83" t="e">
        <f>VLOOKUP(A498,PdR!$A$2:$L$554,8,FALSE)</f>
        <v>#N/A</v>
      </c>
      <c r="E498" s="83" t="e">
        <f t="shared" si="14"/>
        <v>#N/A</v>
      </c>
      <c r="F498" s="84"/>
      <c r="G498" s="84"/>
      <c r="H498" s="85"/>
      <c r="I498" s="82"/>
      <c r="J498" s="83">
        <f t="shared" si="15"/>
        <v>1</v>
      </c>
      <c r="K498" s="86">
        <f>IFERROR(E498/$H$7*J498*H498*IFERROR(VLOOKUP(Tabella1[[#This Row],[Tipo di Capacità]],PdR!$M$2:$N$4,2,FALSE),1),0)</f>
        <v>0</v>
      </c>
    </row>
    <row r="499" spans="1:11" x14ac:dyDescent="0.3">
      <c r="A499" s="82"/>
      <c r="B499" s="82"/>
      <c r="C499" s="82"/>
      <c r="D499" s="83" t="e">
        <f>VLOOKUP(A499,PdR!$A$2:$L$554,8,FALSE)</f>
        <v>#N/A</v>
      </c>
      <c r="E499" s="83" t="e">
        <f t="shared" si="14"/>
        <v>#N/A</v>
      </c>
      <c r="F499" s="84"/>
      <c r="G499" s="84"/>
      <c r="H499" s="85"/>
      <c r="I499" s="82"/>
      <c r="J499" s="83">
        <f t="shared" si="15"/>
        <v>1</v>
      </c>
      <c r="K499" s="86">
        <f>IFERROR(E499/$H$7*J499*H499*IFERROR(VLOOKUP(Tabella1[[#This Row],[Tipo di Capacità]],PdR!$M$2:$N$4,2,FALSE),1),0)</f>
        <v>0</v>
      </c>
    </row>
    <row r="500" spans="1:11" x14ac:dyDescent="0.3">
      <c r="A500" s="82"/>
      <c r="B500" s="82"/>
      <c r="C500" s="82"/>
      <c r="D500" s="83" t="e">
        <f>VLOOKUP(A500,PdR!$A$2:$L$554,8,FALSE)</f>
        <v>#N/A</v>
      </c>
      <c r="E500" s="83" t="e">
        <f t="shared" si="14"/>
        <v>#N/A</v>
      </c>
      <c r="F500" s="84"/>
      <c r="G500" s="84"/>
      <c r="H500" s="85"/>
      <c r="I500" s="82"/>
      <c r="J500" s="83">
        <f t="shared" si="15"/>
        <v>1</v>
      </c>
      <c r="K500" s="86">
        <f>IFERROR(E500/$H$7*J500*H500*IFERROR(VLOOKUP(Tabella1[[#This Row],[Tipo di Capacità]],PdR!$M$2:$N$4,2,FALSE),1),0)</f>
        <v>0</v>
      </c>
    </row>
    <row r="501" spans="1:11" x14ac:dyDescent="0.3">
      <c r="A501" s="82"/>
      <c r="B501" s="82"/>
      <c r="C501" s="82"/>
      <c r="D501" s="83" t="e">
        <f>VLOOKUP(A501,PdR!$A$2:$L$554,8,FALSE)</f>
        <v>#N/A</v>
      </c>
      <c r="E501" s="83" t="e">
        <f t="shared" si="14"/>
        <v>#N/A</v>
      </c>
      <c r="F501" s="84"/>
      <c r="G501" s="84"/>
      <c r="H501" s="85"/>
      <c r="I501" s="82"/>
      <c r="J501" s="83">
        <f t="shared" si="15"/>
        <v>1</v>
      </c>
      <c r="K501" s="86">
        <f>IFERROR(E501/$H$7*J501*H501*IFERROR(VLOOKUP(Tabella1[[#This Row],[Tipo di Capacità]],PdR!$M$2:$N$4,2,FALSE),1),0)</f>
        <v>0</v>
      </c>
    </row>
    <row r="502" spans="1:11" x14ac:dyDescent="0.3">
      <c r="A502" s="82"/>
      <c r="B502" s="82"/>
      <c r="C502" s="82"/>
      <c r="D502" s="83" t="e">
        <f>VLOOKUP(A502,PdR!$A$2:$L$554,8,FALSE)</f>
        <v>#N/A</v>
      </c>
      <c r="E502" s="83" t="e">
        <f t="shared" si="14"/>
        <v>#N/A</v>
      </c>
      <c r="F502" s="84"/>
      <c r="G502" s="84"/>
      <c r="H502" s="85"/>
      <c r="I502" s="82"/>
      <c r="J502" s="83">
        <f t="shared" si="15"/>
        <v>1</v>
      </c>
      <c r="K502" s="86">
        <f>IFERROR(E502/$H$7*J502*H502*IFERROR(VLOOKUP(Tabella1[[#This Row],[Tipo di Capacità]],PdR!$M$2:$N$4,2,FALSE),1),0)</f>
        <v>0</v>
      </c>
    </row>
    <row r="503" spans="1:11" x14ac:dyDescent="0.3">
      <c r="A503" s="82"/>
      <c r="B503" s="82"/>
      <c r="C503" s="82"/>
      <c r="D503" s="83" t="e">
        <f>VLOOKUP(A503,PdR!$A$2:$L$554,8,FALSE)</f>
        <v>#N/A</v>
      </c>
      <c r="E503" s="83" t="e">
        <f t="shared" si="14"/>
        <v>#N/A</v>
      </c>
      <c r="F503" s="84"/>
      <c r="G503" s="84"/>
      <c r="H503" s="85"/>
      <c r="I503" s="82"/>
      <c r="J503" s="83">
        <f t="shared" si="15"/>
        <v>1</v>
      </c>
      <c r="K503" s="86">
        <f>IFERROR(E503/$H$7*J503*H503*IFERROR(VLOOKUP(Tabella1[[#This Row],[Tipo di Capacità]],PdR!$M$2:$N$4,2,FALSE),1),0)</f>
        <v>0</v>
      </c>
    </row>
    <row r="504" spans="1:11" x14ac:dyDescent="0.3">
      <c r="A504" s="82"/>
      <c r="B504" s="82"/>
      <c r="C504" s="82"/>
      <c r="D504" s="83" t="e">
        <f>VLOOKUP(A504,PdR!$A$2:$L$554,8,FALSE)</f>
        <v>#N/A</v>
      </c>
      <c r="E504" s="83" t="e">
        <f t="shared" si="14"/>
        <v>#N/A</v>
      </c>
      <c r="F504" s="84"/>
      <c r="G504" s="84"/>
      <c r="H504" s="85"/>
      <c r="I504" s="82"/>
      <c r="J504" s="83">
        <f t="shared" si="15"/>
        <v>1</v>
      </c>
      <c r="K504" s="86">
        <f>IFERROR(E504/$H$7*J504*H504*IFERROR(VLOOKUP(Tabella1[[#This Row],[Tipo di Capacità]],PdR!$M$2:$N$4,2,FALSE),1),0)</f>
        <v>0</v>
      </c>
    </row>
    <row r="505" spans="1:11" x14ac:dyDescent="0.3">
      <c r="A505" s="82"/>
      <c r="B505" s="82"/>
      <c r="C505" s="82"/>
      <c r="D505" s="83" t="e">
        <f>VLOOKUP(A505,PdR!$A$2:$L$554,8,FALSE)</f>
        <v>#N/A</v>
      </c>
      <c r="E505" s="83" t="e">
        <f t="shared" si="14"/>
        <v>#N/A</v>
      </c>
      <c r="F505" s="84"/>
      <c r="G505" s="84"/>
      <c r="H505" s="85"/>
      <c r="I505" s="82"/>
      <c r="J505" s="83">
        <f t="shared" si="15"/>
        <v>1</v>
      </c>
      <c r="K505" s="86">
        <f>IFERROR(E505/$H$7*J505*H505*IFERROR(VLOOKUP(Tabella1[[#This Row],[Tipo di Capacità]],PdR!$M$2:$N$4,2,FALSE),1),0)</f>
        <v>0</v>
      </c>
    </row>
    <row r="506" spans="1:11" x14ac:dyDescent="0.3">
      <c r="A506" s="82"/>
      <c r="B506" s="82"/>
      <c r="C506" s="82"/>
      <c r="D506" s="83" t="e">
        <f>VLOOKUP(A506,PdR!$A$2:$L$554,8,FALSE)</f>
        <v>#N/A</v>
      </c>
      <c r="E506" s="83" t="e">
        <f t="shared" si="14"/>
        <v>#N/A</v>
      </c>
      <c r="F506" s="84"/>
      <c r="G506" s="84"/>
      <c r="H506" s="85"/>
      <c r="I506" s="82"/>
      <c r="J506" s="83">
        <f t="shared" si="15"/>
        <v>1</v>
      </c>
      <c r="K506" s="86">
        <f>IFERROR(E506/$H$7*J506*H506*IFERROR(VLOOKUP(Tabella1[[#This Row],[Tipo di Capacità]],PdR!$M$2:$N$4,2,FALSE),1),0)</f>
        <v>0</v>
      </c>
    </row>
    <row r="507" spans="1:11" x14ac:dyDescent="0.3">
      <c r="A507" s="82"/>
      <c r="B507" s="82"/>
      <c r="C507" s="82"/>
      <c r="D507" s="83" t="e">
        <f>VLOOKUP(A507,PdR!$A$2:$L$554,8,FALSE)</f>
        <v>#N/A</v>
      </c>
      <c r="E507" s="83" t="e">
        <f t="shared" si="14"/>
        <v>#N/A</v>
      </c>
      <c r="F507" s="84"/>
      <c r="G507" s="84"/>
      <c r="H507" s="85"/>
      <c r="I507" s="82"/>
      <c r="J507" s="83">
        <f t="shared" si="15"/>
        <v>1</v>
      </c>
      <c r="K507" s="86">
        <f>IFERROR(E507/$H$7*J507*H507*IFERROR(VLOOKUP(Tabella1[[#This Row],[Tipo di Capacità]],PdR!$M$2:$N$4,2,FALSE),1),0)</f>
        <v>0</v>
      </c>
    </row>
    <row r="508" spans="1:11" x14ac:dyDescent="0.3">
      <c r="A508" s="82"/>
      <c r="B508" s="82"/>
      <c r="C508" s="82"/>
      <c r="D508" s="83" t="e">
        <f>VLOOKUP(A508,PdR!$A$2:$L$554,8,FALSE)</f>
        <v>#N/A</v>
      </c>
      <c r="E508" s="83" t="e">
        <f t="shared" si="14"/>
        <v>#N/A</v>
      </c>
      <c r="F508" s="84"/>
      <c r="G508" s="84"/>
      <c r="H508" s="85"/>
      <c r="I508" s="82"/>
      <c r="J508" s="83">
        <f t="shared" si="15"/>
        <v>1</v>
      </c>
      <c r="K508" s="86">
        <f>IFERROR(E508/$H$7*J508*H508*IFERROR(VLOOKUP(Tabella1[[#This Row],[Tipo di Capacità]],PdR!$M$2:$N$4,2,FALSE),1),0)</f>
        <v>0</v>
      </c>
    </row>
    <row r="509" spans="1:11" x14ac:dyDescent="0.3">
      <c r="A509" s="82"/>
      <c r="B509" s="82"/>
      <c r="C509" s="82"/>
      <c r="D509" s="83" t="e">
        <f>VLOOKUP(A509,PdR!$A$2:$L$554,8,FALSE)</f>
        <v>#N/A</v>
      </c>
      <c r="E509" s="83" t="e">
        <f t="shared" si="14"/>
        <v>#N/A</v>
      </c>
      <c r="F509" s="84"/>
      <c r="G509" s="84"/>
      <c r="H509" s="85"/>
      <c r="I509" s="82"/>
      <c r="J509" s="83">
        <f t="shared" si="15"/>
        <v>1</v>
      </c>
      <c r="K509" s="86">
        <f>IFERROR(E509/$H$7*J509*H509*IFERROR(VLOOKUP(Tabella1[[#This Row],[Tipo di Capacità]],PdR!$M$2:$N$4,2,FALSE),1),0)</f>
        <v>0</v>
      </c>
    </row>
    <row r="510" spans="1:11" x14ac:dyDescent="0.3">
      <c r="A510" s="82"/>
      <c r="B510" s="82"/>
      <c r="C510" s="82"/>
      <c r="D510" s="83" t="e">
        <f>VLOOKUP(A510,PdR!$A$2:$L$554,8,FALSE)</f>
        <v>#N/A</v>
      </c>
      <c r="E510" s="83" t="e">
        <f t="shared" si="14"/>
        <v>#N/A</v>
      </c>
      <c r="F510" s="84"/>
      <c r="G510" s="84"/>
      <c r="H510" s="85"/>
      <c r="I510" s="82"/>
      <c r="J510" s="83">
        <f t="shared" si="15"/>
        <v>1</v>
      </c>
      <c r="K510" s="86">
        <f>IFERROR(E510/$H$7*J510*H510*IFERROR(VLOOKUP(Tabella1[[#This Row],[Tipo di Capacità]],PdR!$M$2:$N$4,2,FALSE),1),0)</f>
        <v>0</v>
      </c>
    </row>
    <row r="511" spans="1:11" x14ac:dyDescent="0.3">
      <c r="A511" s="82"/>
      <c r="B511" s="82"/>
      <c r="C511" s="82"/>
      <c r="D511" s="83" t="e">
        <f>VLOOKUP(A511,PdR!$A$2:$L$554,8,FALSE)</f>
        <v>#N/A</v>
      </c>
      <c r="E511" s="83" t="e">
        <f t="shared" si="14"/>
        <v>#N/A</v>
      </c>
      <c r="F511" s="84"/>
      <c r="G511" s="84"/>
      <c r="H511" s="85"/>
      <c r="I511" s="82"/>
      <c r="J511" s="83">
        <f t="shared" si="15"/>
        <v>1</v>
      </c>
      <c r="K511" s="86">
        <f>IFERROR(E511/$H$7*J511*H511*IFERROR(VLOOKUP(Tabella1[[#This Row],[Tipo di Capacità]],PdR!$M$2:$N$4,2,FALSE),1),0)</f>
        <v>0</v>
      </c>
    </row>
    <row r="512" spans="1:11" x14ac:dyDescent="0.3">
      <c r="A512" s="82"/>
      <c r="B512" s="82"/>
      <c r="C512" s="82"/>
      <c r="D512" s="83" t="e">
        <f>VLOOKUP(A512,PdR!$A$2:$L$554,8,FALSE)</f>
        <v>#N/A</v>
      </c>
      <c r="E512" s="83" t="e">
        <f t="shared" si="14"/>
        <v>#N/A</v>
      </c>
      <c r="F512" s="84"/>
      <c r="G512" s="84"/>
      <c r="H512" s="85"/>
      <c r="I512" s="82"/>
      <c r="J512" s="83">
        <f t="shared" si="15"/>
        <v>1</v>
      </c>
      <c r="K512" s="86">
        <f>IFERROR(E512/$H$7*J512*H512*IFERROR(VLOOKUP(Tabella1[[#This Row],[Tipo di Capacità]],PdR!$M$2:$N$4,2,FALSE),1),0)</f>
        <v>0</v>
      </c>
    </row>
    <row r="513" spans="1:11" x14ac:dyDescent="0.3">
      <c r="A513" s="82"/>
      <c r="B513" s="82"/>
      <c r="C513" s="82"/>
      <c r="D513" s="83" t="e">
        <f>VLOOKUP(A513,PdR!$A$2:$L$554,8,FALSE)</f>
        <v>#N/A</v>
      </c>
      <c r="E513" s="83" t="e">
        <f t="shared" si="14"/>
        <v>#N/A</v>
      </c>
      <c r="F513" s="84"/>
      <c r="G513" s="84"/>
      <c r="H513" s="85"/>
      <c r="I513" s="82"/>
      <c r="J513" s="83">
        <f t="shared" si="15"/>
        <v>1</v>
      </c>
      <c r="K513" s="86">
        <f>IFERROR(E513/$H$7*J513*H513*IFERROR(VLOOKUP(Tabella1[[#This Row],[Tipo di Capacità]],PdR!$M$2:$N$4,2,FALSE),1),0)</f>
        <v>0</v>
      </c>
    </row>
    <row r="514" spans="1:11" x14ac:dyDescent="0.3">
      <c r="A514" s="82"/>
      <c r="B514" s="82"/>
      <c r="C514" s="82"/>
      <c r="D514" s="83" t="e">
        <f>VLOOKUP(A514,PdR!$A$2:$L$554,8,FALSE)</f>
        <v>#N/A</v>
      </c>
      <c r="E514" s="83" t="e">
        <f t="shared" si="14"/>
        <v>#N/A</v>
      </c>
      <c r="F514" s="84"/>
      <c r="G514" s="84"/>
      <c r="H514" s="85"/>
      <c r="I514" s="82"/>
      <c r="J514" s="83">
        <f t="shared" si="15"/>
        <v>1</v>
      </c>
      <c r="K514" s="86">
        <f>IFERROR(E514/$H$7*J514*H514*IFERROR(VLOOKUP(Tabella1[[#This Row],[Tipo di Capacità]],PdR!$M$2:$N$4,2,FALSE),1),0)</f>
        <v>0</v>
      </c>
    </row>
    <row r="515" spans="1:11" x14ac:dyDescent="0.3">
      <c r="A515" s="82"/>
      <c r="B515" s="82"/>
      <c r="C515" s="82"/>
      <c r="D515" s="83" t="e">
        <f>VLOOKUP(A515,PdR!$A$2:$L$554,8,FALSE)</f>
        <v>#N/A</v>
      </c>
      <c r="E515" s="83" t="e">
        <f t="shared" si="14"/>
        <v>#N/A</v>
      </c>
      <c r="F515" s="84"/>
      <c r="G515" s="84"/>
      <c r="H515" s="85"/>
      <c r="I515" s="82"/>
      <c r="J515" s="83">
        <f t="shared" si="15"/>
        <v>1</v>
      </c>
      <c r="K515" s="86">
        <f>IFERROR(E515/$H$7*J515*H515*IFERROR(VLOOKUP(Tabella1[[#This Row],[Tipo di Capacità]],PdR!$M$2:$N$4,2,FALSE),1),0)</f>
        <v>0</v>
      </c>
    </row>
    <row r="516" spans="1:11" x14ac:dyDescent="0.3">
      <c r="A516" s="82"/>
      <c r="B516" s="82"/>
      <c r="C516" s="82"/>
      <c r="D516" s="83" t="e">
        <f>VLOOKUP(A516,PdR!$A$2:$L$554,8,FALSE)</f>
        <v>#N/A</v>
      </c>
      <c r="E516" s="83" t="e">
        <f t="shared" si="14"/>
        <v>#N/A</v>
      </c>
      <c r="F516" s="84"/>
      <c r="G516" s="84"/>
      <c r="H516" s="85"/>
      <c r="I516" s="82"/>
      <c r="J516" s="83">
        <f t="shared" si="15"/>
        <v>1</v>
      </c>
      <c r="K516" s="86">
        <f>IFERROR(E516/$H$7*J516*H516*IFERROR(VLOOKUP(Tabella1[[#This Row],[Tipo di Capacità]],PdR!$M$2:$N$4,2,FALSE),1),0)</f>
        <v>0</v>
      </c>
    </row>
    <row r="517" spans="1:11" x14ac:dyDescent="0.3">
      <c r="A517" s="82"/>
      <c r="B517" s="82"/>
      <c r="C517" s="82"/>
      <c r="D517" s="83" t="e">
        <f>VLOOKUP(A517,PdR!$A$2:$L$554,8,FALSE)</f>
        <v>#N/A</v>
      </c>
      <c r="E517" s="83" t="e">
        <f t="shared" si="14"/>
        <v>#N/A</v>
      </c>
      <c r="F517" s="84"/>
      <c r="G517" s="84"/>
      <c r="H517" s="85"/>
      <c r="I517" s="82"/>
      <c r="J517" s="83">
        <f t="shared" si="15"/>
        <v>1</v>
      </c>
      <c r="K517" s="86">
        <f>IFERROR(E517/$H$7*J517*H517*IFERROR(VLOOKUP(Tabella1[[#This Row],[Tipo di Capacità]],PdR!$M$2:$N$4,2,FALSE),1),0)</f>
        <v>0</v>
      </c>
    </row>
    <row r="518" spans="1:11" x14ac:dyDescent="0.3">
      <c r="A518" s="82"/>
      <c r="B518" s="82"/>
      <c r="C518" s="82"/>
      <c r="D518" s="83" t="e">
        <f>VLOOKUP(A518,PdR!$A$2:$L$554,8,FALSE)</f>
        <v>#N/A</v>
      </c>
      <c r="E518" s="83" t="e">
        <f t="shared" si="14"/>
        <v>#N/A</v>
      </c>
      <c r="F518" s="84"/>
      <c r="G518" s="84"/>
      <c r="H518" s="85"/>
      <c r="I518" s="82"/>
      <c r="J518" s="83">
        <f t="shared" si="15"/>
        <v>1</v>
      </c>
      <c r="K518" s="86">
        <f>IFERROR(E518/$H$7*J518*H518*IFERROR(VLOOKUP(Tabella1[[#This Row],[Tipo di Capacità]],PdR!$M$2:$N$4,2,FALSE),1),0)</f>
        <v>0</v>
      </c>
    </row>
    <row r="519" spans="1:11" x14ac:dyDescent="0.3">
      <c r="A519" s="82"/>
      <c r="B519" s="82"/>
      <c r="C519" s="82"/>
      <c r="D519" s="83" t="e">
        <f>VLOOKUP(A519,PdR!$A$2:$L$554,8,FALSE)</f>
        <v>#N/A</v>
      </c>
      <c r="E519" s="83" t="e">
        <f t="shared" si="14"/>
        <v>#N/A</v>
      </c>
      <c r="F519" s="84"/>
      <c r="G519" s="84"/>
      <c r="H519" s="85"/>
      <c r="I519" s="82"/>
      <c r="J519" s="83">
        <f t="shared" si="15"/>
        <v>1</v>
      </c>
      <c r="K519" s="86">
        <f>IFERROR(E519/$H$7*J519*H519*IFERROR(VLOOKUP(Tabella1[[#This Row],[Tipo di Capacità]],PdR!$M$2:$N$4,2,FALSE),1),0)</f>
        <v>0</v>
      </c>
    </row>
    <row r="520" spans="1:11" x14ac:dyDescent="0.3">
      <c r="A520" s="82"/>
      <c r="B520" s="82"/>
      <c r="C520" s="82"/>
      <c r="D520" s="83" t="e">
        <f>VLOOKUP(A520,PdR!$A$2:$L$554,8,FALSE)</f>
        <v>#N/A</v>
      </c>
      <c r="E520" s="83" t="e">
        <f t="shared" si="14"/>
        <v>#N/A</v>
      </c>
      <c r="F520" s="84"/>
      <c r="G520" s="84"/>
      <c r="H520" s="85"/>
      <c r="I520" s="82"/>
      <c r="J520" s="83">
        <f t="shared" si="15"/>
        <v>1</v>
      </c>
      <c r="K520" s="86">
        <f>IFERROR(E520/$H$7*J520*H520*IFERROR(VLOOKUP(Tabella1[[#This Row],[Tipo di Capacità]],PdR!$M$2:$N$4,2,FALSE),1),0)</f>
        <v>0</v>
      </c>
    </row>
    <row r="521" spans="1:11" x14ac:dyDescent="0.3">
      <c r="A521" s="82"/>
      <c r="B521" s="82"/>
      <c r="C521" s="82"/>
      <c r="D521" s="83" t="e">
        <f>VLOOKUP(A521,PdR!$A$2:$L$554,8,FALSE)</f>
        <v>#N/A</v>
      </c>
      <c r="E521" s="83" t="e">
        <f t="shared" si="14"/>
        <v>#N/A</v>
      </c>
      <c r="F521" s="84"/>
      <c r="G521" s="84"/>
      <c r="H521" s="85"/>
      <c r="I521" s="82"/>
      <c r="J521" s="83">
        <f t="shared" si="15"/>
        <v>1</v>
      </c>
      <c r="K521" s="86">
        <f>IFERROR(E521/$H$7*J521*H521*IFERROR(VLOOKUP(Tabella1[[#This Row],[Tipo di Capacità]],PdR!$M$2:$N$4,2,FALSE),1),0)</f>
        <v>0</v>
      </c>
    </row>
    <row r="522" spans="1:11" x14ac:dyDescent="0.3">
      <c r="A522" s="82"/>
      <c r="B522" s="82"/>
      <c r="C522" s="82"/>
      <c r="D522" s="83" t="e">
        <f>VLOOKUP(A522,PdR!$A$2:$L$554,8,FALSE)</f>
        <v>#N/A</v>
      </c>
      <c r="E522" s="83" t="e">
        <f t="shared" si="14"/>
        <v>#N/A</v>
      </c>
      <c r="F522" s="84"/>
      <c r="G522" s="84"/>
      <c r="H522" s="85"/>
      <c r="I522" s="82"/>
      <c r="J522" s="83">
        <f t="shared" si="15"/>
        <v>1</v>
      </c>
      <c r="K522" s="86">
        <f>IFERROR(E522/$H$7*J522*H522*IFERROR(VLOOKUP(Tabella1[[#This Row],[Tipo di Capacità]],PdR!$M$2:$N$4,2,FALSE),1),0)</f>
        <v>0</v>
      </c>
    </row>
    <row r="523" spans="1:11" x14ac:dyDescent="0.3">
      <c r="A523" s="82"/>
      <c r="B523" s="82"/>
      <c r="C523" s="82"/>
      <c r="D523" s="83" t="e">
        <f>VLOOKUP(A523,PdR!$A$2:$L$554,8,FALSE)</f>
        <v>#N/A</v>
      </c>
      <c r="E523" s="83" t="e">
        <f t="shared" si="14"/>
        <v>#N/A</v>
      </c>
      <c r="F523" s="84"/>
      <c r="G523" s="84"/>
      <c r="H523" s="85"/>
      <c r="I523" s="82"/>
      <c r="J523" s="83">
        <f t="shared" si="15"/>
        <v>1</v>
      </c>
      <c r="K523" s="86">
        <f>IFERROR(E523/$H$7*J523*H523*IFERROR(VLOOKUP(Tabella1[[#This Row],[Tipo di Capacità]],PdR!$M$2:$N$4,2,FALSE),1),0)</f>
        <v>0</v>
      </c>
    </row>
    <row r="524" spans="1:11" x14ac:dyDescent="0.3">
      <c r="A524" s="82"/>
      <c r="B524" s="82"/>
      <c r="C524" s="82"/>
      <c r="D524" s="83" t="e">
        <f>VLOOKUP(A524,PdR!$A$2:$L$554,8,FALSE)</f>
        <v>#N/A</v>
      </c>
      <c r="E524" s="83" t="e">
        <f t="shared" si="14"/>
        <v>#N/A</v>
      </c>
      <c r="F524" s="84"/>
      <c r="G524" s="84"/>
      <c r="H524" s="85"/>
      <c r="I524" s="82"/>
      <c r="J524" s="83">
        <f t="shared" si="15"/>
        <v>1</v>
      </c>
      <c r="K524" s="86">
        <f>IFERROR(E524/$H$7*J524*H524*IFERROR(VLOOKUP(Tabella1[[#This Row],[Tipo di Capacità]],PdR!$M$2:$N$4,2,FALSE),1),0)</f>
        <v>0</v>
      </c>
    </row>
    <row r="525" spans="1:11" x14ac:dyDescent="0.3">
      <c r="A525" s="82"/>
      <c r="B525" s="82"/>
      <c r="C525" s="82"/>
      <c r="D525" s="83" t="e">
        <f>VLOOKUP(A525,PdR!$A$2:$L$554,8,FALSE)</f>
        <v>#N/A</v>
      </c>
      <c r="E525" s="83" t="e">
        <f t="shared" si="14"/>
        <v>#N/A</v>
      </c>
      <c r="F525" s="84"/>
      <c r="G525" s="84"/>
      <c r="H525" s="85"/>
      <c r="I525" s="82"/>
      <c r="J525" s="83">
        <f t="shared" si="15"/>
        <v>1</v>
      </c>
      <c r="K525" s="86">
        <f>IFERROR(E525/$H$7*J525*H525*IFERROR(VLOOKUP(Tabella1[[#This Row],[Tipo di Capacità]],PdR!$M$2:$N$4,2,FALSE),1),0)</f>
        <v>0</v>
      </c>
    </row>
    <row r="526" spans="1:11" x14ac:dyDescent="0.3">
      <c r="A526" s="82"/>
      <c r="B526" s="82"/>
      <c r="C526" s="82"/>
      <c r="D526" s="83" t="e">
        <f>VLOOKUP(A526,PdR!$A$2:$L$554,8,FALSE)</f>
        <v>#N/A</v>
      </c>
      <c r="E526" s="83" t="e">
        <f t="shared" si="14"/>
        <v>#N/A</v>
      </c>
      <c r="F526" s="84"/>
      <c r="G526" s="84"/>
      <c r="H526" s="85"/>
      <c r="I526" s="82"/>
      <c r="J526" s="83">
        <f t="shared" si="15"/>
        <v>1</v>
      </c>
      <c r="K526" s="86">
        <f>IFERROR(E526/$H$7*J526*H526*IFERROR(VLOOKUP(Tabella1[[#This Row],[Tipo di Capacità]],PdR!$M$2:$N$4,2,FALSE),1),0)</f>
        <v>0</v>
      </c>
    </row>
    <row r="527" spans="1:11" x14ac:dyDescent="0.3">
      <c r="A527" s="82"/>
      <c r="B527" s="82"/>
      <c r="C527" s="82"/>
      <c r="D527" s="83" t="e">
        <f>VLOOKUP(A527,PdR!$A$2:$L$554,8,FALSE)</f>
        <v>#N/A</v>
      </c>
      <c r="E527" s="83" t="e">
        <f t="shared" si="14"/>
        <v>#N/A</v>
      </c>
      <c r="F527" s="84"/>
      <c r="G527" s="84"/>
      <c r="H527" s="85"/>
      <c r="I527" s="82"/>
      <c r="J527" s="83">
        <f t="shared" si="15"/>
        <v>1</v>
      </c>
      <c r="K527" s="86">
        <f>IFERROR(E527/$H$7*J527*H527*IFERROR(VLOOKUP(Tabella1[[#This Row],[Tipo di Capacità]],PdR!$M$2:$N$4,2,FALSE),1),0)</f>
        <v>0</v>
      </c>
    </row>
    <row r="528" spans="1:11" x14ac:dyDescent="0.3">
      <c r="A528" s="82"/>
      <c r="B528" s="82"/>
      <c r="C528" s="82"/>
      <c r="D528" s="83" t="e">
        <f>VLOOKUP(A528,PdR!$A$2:$L$554,8,FALSE)</f>
        <v>#N/A</v>
      </c>
      <c r="E528" s="83" t="e">
        <f t="shared" ref="E528:E591" si="16">IF(D528&lt;15,$E$8,$E$9)</f>
        <v>#N/A</v>
      </c>
      <c r="F528" s="84"/>
      <c r="G528" s="84"/>
      <c r="H528" s="85"/>
      <c r="I528" s="82"/>
      <c r="J528" s="83">
        <f t="shared" ref="J528:J591" si="17">G528-F528+1</f>
        <v>1</v>
      </c>
      <c r="K528" s="86">
        <f>IFERROR(E528/$H$7*J528*H528*IFERROR(VLOOKUP(Tabella1[[#This Row],[Tipo di Capacità]],PdR!$M$2:$N$4,2,FALSE),1),0)</f>
        <v>0</v>
      </c>
    </row>
    <row r="529" spans="1:11" x14ac:dyDescent="0.3">
      <c r="A529" s="82"/>
      <c r="B529" s="82"/>
      <c r="C529" s="82"/>
      <c r="D529" s="83" t="e">
        <f>VLOOKUP(A529,PdR!$A$2:$L$554,8,FALSE)</f>
        <v>#N/A</v>
      </c>
      <c r="E529" s="83" t="e">
        <f t="shared" si="16"/>
        <v>#N/A</v>
      </c>
      <c r="F529" s="84"/>
      <c r="G529" s="84"/>
      <c r="H529" s="85"/>
      <c r="I529" s="82"/>
      <c r="J529" s="83">
        <f t="shared" si="17"/>
        <v>1</v>
      </c>
      <c r="K529" s="86">
        <f>IFERROR(E529/$H$7*J529*H529*IFERROR(VLOOKUP(Tabella1[[#This Row],[Tipo di Capacità]],PdR!$M$2:$N$4,2,FALSE),1),0)</f>
        <v>0</v>
      </c>
    </row>
    <row r="530" spans="1:11" x14ac:dyDescent="0.3">
      <c r="A530" s="82"/>
      <c r="B530" s="82"/>
      <c r="C530" s="82"/>
      <c r="D530" s="83" t="e">
        <f>VLOOKUP(A530,PdR!$A$2:$L$554,8,FALSE)</f>
        <v>#N/A</v>
      </c>
      <c r="E530" s="83" t="e">
        <f t="shared" si="16"/>
        <v>#N/A</v>
      </c>
      <c r="F530" s="84"/>
      <c r="G530" s="84"/>
      <c r="H530" s="85"/>
      <c r="I530" s="82"/>
      <c r="J530" s="83">
        <f t="shared" si="17"/>
        <v>1</v>
      </c>
      <c r="K530" s="86">
        <f>IFERROR(E530/$H$7*J530*H530*IFERROR(VLOOKUP(Tabella1[[#This Row],[Tipo di Capacità]],PdR!$M$2:$N$4,2,FALSE),1),0)</f>
        <v>0</v>
      </c>
    </row>
    <row r="531" spans="1:11" x14ac:dyDescent="0.3">
      <c r="A531" s="82"/>
      <c r="B531" s="82"/>
      <c r="C531" s="82"/>
      <c r="D531" s="83" t="e">
        <f>VLOOKUP(A531,PdR!$A$2:$L$554,8,FALSE)</f>
        <v>#N/A</v>
      </c>
      <c r="E531" s="83" t="e">
        <f t="shared" si="16"/>
        <v>#N/A</v>
      </c>
      <c r="F531" s="84"/>
      <c r="G531" s="84"/>
      <c r="H531" s="85"/>
      <c r="I531" s="82"/>
      <c r="J531" s="83">
        <f t="shared" si="17"/>
        <v>1</v>
      </c>
      <c r="K531" s="86">
        <f>IFERROR(E531/$H$7*J531*H531*IFERROR(VLOOKUP(Tabella1[[#This Row],[Tipo di Capacità]],PdR!$M$2:$N$4,2,FALSE),1),0)</f>
        <v>0</v>
      </c>
    </row>
    <row r="532" spans="1:11" x14ac:dyDescent="0.3">
      <c r="A532" s="82"/>
      <c r="B532" s="82"/>
      <c r="C532" s="82"/>
      <c r="D532" s="83" t="e">
        <f>VLOOKUP(A532,PdR!$A$2:$L$554,8,FALSE)</f>
        <v>#N/A</v>
      </c>
      <c r="E532" s="83" t="e">
        <f t="shared" si="16"/>
        <v>#N/A</v>
      </c>
      <c r="F532" s="84"/>
      <c r="G532" s="84"/>
      <c r="H532" s="85"/>
      <c r="I532" s="82"/>
      <c r="J532" s="83">
        <f t="shared" si="17"/>
        <v>1</v>
      </c>
      <c r="K532" s="86">
        <f>IFERROR(E532/$H$7*J532*H532*IFERROR(VLOOKUP(Tabella1[[#This Row],[Tipo di Capacità]],PdR!$M$2:$N$4,2,FALSE),1),0)</f>
        <v>0</v>
      </c>
    </row>
    <row r="533" spans="1:11" x14ac:dyDescent="0.3">
      <c r="A533" s="82"/>
      <c r="B533" s="82"/>
      <c r="C533" s="82"/>
      <c r="D533" s="83" t="e">
        <f>VLOOKUP(A533,PdR!$A$2:$L$554,8,FALSE)</f>
        <v>#N/A</v>
      </c>
      <c r="E533" s="83" t="e">
        <f t="shared" si="16"/>
        <v>#N/A</v>
      </c>
      <c r="F533" s="84"/>
      <c r="G533" s="84"/>
      <c r="H533" s="85"/>
      <c r="I533" s="82"/>
      <c r="J533" s="83">
        <f t="shared" si="17"/>
        <v>1</v>
      </c>
      <c r="K533" s="86">
        <f>IFERROR(E533/$H$7*J533*H533*IFERROR(VLOOKUP(Tabella1[[#This Row],[Tipo di Capacità]],PdR!$M$2:$N$4,2,FALSE),1),0)</f>
        <v>0</v>
      </c>
    </row>
    <row r="534" spans="1:11" x14ac:dyDescent="0.3">
      <c r="A534" s="82"/>
      <c r="B534" s="82"/>
      <c r="C534" s="82"/>
      <c r="D534" s="83" t="e">
        <f>VLOOKUP(A534,PdR!$A$2:$L$554,8,FALSE)</f>
        <v>#N/A</v>
      </c>
      <c r="E534" s="83" t="e">
        <f t="shared" si="16"/>
        <v>#N/A</v>
      </c>
      <c r="F534" s="84"/>
      <c r="G534" s="84"/>
      <c r="H534" s="85"/>
      <c r="I534" s="82"/>
      <c r="J534" s="83">
        <f t="shared" si="17"/>
        <v>1</v>
      </c>
      <c r="K534" s="86">
        <f>IFERROR(E534/$H$7*J534*H534*IFERROR(VLOOKUP(Tabella1[[#This Row],[Tipo di Capacità]],PdR!$M$2:$N$4,2,FALSE),1),0)</f>
        <v>0</v>
      </c>
    </row>
    <row r="535" spans="1:11" x14ac:dyDescent="0.3">
      <c r="A535" s="82"/>
      <c r="B535" s="82"/>
      <c r="C535" s="82"/>
      <c r="D535" s="83" t="e">
        <f>VLOOKUP(A535,PdR!$A$2:$L$554,8,FALSE)</f>
        <v>#N/A</v>
      </c>
      <c r="E535" s="83" t="e">
        <f t="shared" si="16"/>
        <v>#N/A</v>
      </c>
      <c r="F535" s="84"/>
      <c r="G535" s="84"/>
      <c r="H535" s="85"/>
      <c r="I535" s="82"/>
      <c r="J535" s="83">
        <f t="shared" si="17"/>
        <v>1</v>
      </c>
      <c r="K535" s="86">
        <f>IFERROR(E535/$H$7*J535*H535*IFERROR(VLOOKUP(Tabella1[[#This Row],[Tipo di Capacità]],PdR!$M$2:$N$4,2,FALSE),1),0)</f>
        <v>0</v>
      </c>
    </row>
    <row r="536" spans="1:11" x14ac:dyDescent="0.3">
      <c r="A536" s="82"/>
      <c r="B536" s="82"/>
      <c r="C536" s="82"/>
      <c r="D536" s="83" t="e">
        <f>VLOOKUP(A536,PdR!$A$2:$L$554,8,FALSE)</f>
        <v>#N/A</v>
      </c>
      <c r="E536" s="83" t="e">
        <f t="shared" si="16"/>
        <v>#N/A</v>
      </c>
      <c r="F536" s="84"/>
      <c r="G536" s="84"/>
      <c r="H536" s="85"/>
      <c r="I536" s="82"/>
      <c r="J536" s="83">
        <f t="shared" si="17"/>
        <v>1</v>
      </c>
      <c r="K536" s="86">
        <f>IFERROR(E536/$H$7*J536*H536*IFERROR(VLOOKUP(Tabella1[[#This Row],[Tipo di Capacità]],PdR!$M$2:$N$4,2,FALSE),1),0)</f>
        <v>0</v>
      </c>
    </row>
    <row r="537" spans="1:11" x14ac:dyDescent="0.3">
      <c r="A537" s="82"/>
      <c r="B537" s="82"/>
      <c r="C537" s="82"/>
      <c r="D537" s="83" t="e">
        <f>VLOOKUP(A537,PdR!$A$2:$L$554,8,FALSE)</f>
        <v>#N/A</v>
      </c>
      <c r="E537" s="83" t="e">
        <f t="shared" si="16"/>
        <v>#N/A</v>
      </c>
      <c r="F537" s="84"/>
      <c r="G537" s="84"/>
      <c r="H537" s="85"/>
      <c r="I537" s="82"/>
      <c r="J537" s="83">
        <f t="shared" si="17"/>
        <v>1</v>
      </c>
      <c r="K537" s="86">
        <f>IFERROR(E537/$H$7*J537*H537*IFERROR(VLOOKUP(Tabella1[[#This Row],[Tipo di Capacità]],PdR!$M$2:$N$4,2,FALSE),1),0)</f>
        <v>0</v>
      </c>
    </row>
    <row r="538" spans="1:11" x14ac:dyDescent="0.3">
      <c r="A538" s="82"/>
      <c r="B538" s="82"/>
      <c r="C538" s="82"/>
      <c r="D538" s="83" t="e">
        <f>VLOOKUP(A538,PdR!$A$2:$L$554,8,FALSE)</f>
        <v>#N/A</v>
      </c>
      <c r="E538" s="83" t="e">
        <f t="shared" si="16"/>
        <v>#N/A</v>
      </c>
      <c r="F538" s="84"/>
      <c r="G538" s="84"/>
      <c r="H538" s="85"/>
      <c r="I538" s="82"/>
      <c r="J538" s="83">
        <f t="shared" si="17"/>
        <v>1</v>
      </c>
      <c r="K538" s="86">
        <f>IFERROR(E538/$H$7*J538*H538*IFERROR(VLOOKUP(Tabella1[[#This Row],[Tipo di Capacità]],PdR!$M$2:$N$4,2,FALSE),1),0)</f>
        <v>0</v>
      </c>
    </row>
    <row r="539" spans="1:11" x14ac:dyDescent="0.3">
      <c r="A539" s="82"/>
      <c r="B539" s="82"/>
      <c r="C539" s="82"/>
      <c r="D539" s="83" t="e">
        <f>VLOOKUP(A539,PdR!$A$2:$L$554,8,FALSE)</f>
        <v>#N/A</v>
      </c>
      <c r="E539" s="83" t="e">
        <f t="shared" si="16"/>
        <v>#N/A</v>
      </c>
      <c r="F539" s="84"/>
      <c r="G539" s="84"/>
      <c r="H539" s="85"/>
      <c r="I539" s="82"/>
      <c r="J539" s="83">
        <f t="shared" si="17"/>
        <v>1</v>
      </c>
      <c r="K539" s="86">
        <f>IFERROR(E539/$H$7*J539*H539*IFERROR(VLOOKUP(Tabella1[[#This Row],[Tipo di Capacità]],PdR!$M$2:$N$4,2,FALSE),1),0)</f>
        <v>0</v>
      </c>
    </row>
    <row r="540" spans="1:11" x14ac:dyDescent="0.3">
      <c r="A540" s="82"/>
      <c r="B540" s="82"/>
      <c r="C540" s="82"/>
      <c r="D540" s="83" t="e">
        <f>VLOOKUP(A540,PdR!$A$2:$L$554,8,FALSE)</f>
        <v>#N/A</v>
      </c>
      <c r="E540" s="83" t="e">
        <f t="shared" si="16"/>
        <v>#N/A</v>
      </c>
      <c r="F540" s="84"/>
      <c r="G540" s="84"/>
      <c r="H540" s="85"/>
      <c r="I540" s="82"/>
      <c r="J540" s="83">
        <f t="shared" si="17"/>
        <v>1</v>
      </c>
      <c r="K540" s="86">
        <f>IFERROR(E540/$H$7*J540*H540*IFERROR(VLOOKUP(Tabella1[[#This Row],[Tipo di Capacità]],PdR!$M$2:$N$4,2,FALSE),1),0)</f>
        <v>0</v>
      </c>
    </row>
    <row r="541" spans="1:11" x14ac:dyDescent="0.3">
      <c r="A541" s="82"/>
      <c r="B541" s="82"/>
      <c r="C541" s="82"/>
      <c r="D541" s="83" t="e">
        <f>VLOOKUP(A541,PdR!$A$2:$L$554,8,FALSE)</f>
        <v>#N/A</v>
      </c>
      <c r="E541" s="83" t="e">
        <f t="shared" si="16"/>
        <v>#N/A</v>
      </c>
      <c r="F541" s="84"/>
      <c r="G541" s="84"/>
      <c r="H541" s="85"/>
      <c r="I541" s="82"/>
      <c r="J541" s="83">
        <f t="shared" si="17"/>
        <v>1</v>
      </c>
      <c r="K541" s="86">
        <f>IFERROR(E541/$H$7*J541*H541*IFERROR(VLOOKUP(Tabella1[[#This Row],[Tipo di Capacità]],PdR!$M$2:$N$4,2,FALSE),1),0)</f>
        <v>0</v>
      </c>
    </row>
    <row r="542" spans="1:11" x14ac:dyDescent="0.3">
      <c r="A542" s="82"/>
      <c r="B542" s="82"/>
      <c r="C542" s="82"/>
      <c r="D542" s="83" t="e">
        <f>VLOOKUP(A542,PdR!$A$2:$L$554,8,FALSE)</f>
        <v>#N/A</v>
      </c>
      <c r="E542" s="83" t="e">
        <f t="shared" si="16"/>
        <v>#N/A</v>
      </c>
      <c r="F542" s="84"/>
      <c r="G542" s="84"/>
      <c r="H542" s="85"/>
      <c r="I542" s="82"/>
      <c r="J542" s="83">
        <f t="shared" si="17"/>
        <v>1</v>
      </c>
      <c r="K542" s="86">
        <f>IFERROR(E542/$H$7*J542*H542*IFERROR(VLOOKUP(Tabella1[[#This Row],[Tipo di Capacità]],PdR!$M$2:$N$4,2,FALSE),1),0)</f>
        <v>0</v>
      </c>
    </row>
    <row r="543" spans="1:11" x14ac:dyDescent="0.3">
      <c r="A543" s="82"/>
      <c r="B543" s="82"/>
      <c r="C543" s="82"/>
      <c r="D543" s="83" t="e">
        <f>VLOOKUP(A543,PdR!$A$2:$L$554,8,FALSE)</f>
        <v>#N/A</v>
      </c>
      <c r="E543" s="83" t="e">
        <f t="shared" si="16"/>
        <v>#N/A</v>
      </c>
      <c r="F543" s="84"/>
      <c r="G543" s="84"/>
      <c r="H543" s="85"/>
      <c r="I543" s="82"/>
      <c r="J543" s="83">
        <f t="shared" si="17"/>
        <v>1</v>
      </c>
      <c r="K543" s="86">
        <f>IFERROR(E543/$H$7*J543*H543*IFERROR(VLOOKUP(Tabella1[[#This Row],[Tipo di Capacità]],PdR!$M$2:$N$4,2,FALSE),1),0)</f>
        <v>0</v>
      </c>
    </row>
    <row r="544" spans="1:11" x14ac:dyDescent="0.3">
      <c r="A544" s="82"/>
      <c r="B544" s="82"/>
      <c r="C544" s="82"/>
      <c r="D544" s="83" t="e">
        <f>VLOOKUP(A544,PdR!$A$2:$L$554,8,FALSE)</f>
        <v>#N/A</v>
      </c>
      <c r="E544" s="83" t="e">
        <f t="shared" si="16"/>
        <v>#N/A</v>
      </c>
      <c r="F544" s="84"/>
      <c r="G544" s="84"/>
      <c r="H544" s="85"/>
      <c r="I544" s="82"/>
      <c r="J544" s="83">
        <f t="shared" si="17"/>
        <v>1</v>
      </c>
      <c r="K544" s="86">
        <f>IFERROR(E544/$H$7*J544*H544*IFERROR(VLOOKUP(Tabella1[[#This Row],[Tipo di Capacità]],PdR!$M$2:$N$4,2,FALSE),1),0)</f>
        <v>0</v>
      </c>
    </row>
    <row r="545" spans="1:11" x14ac:dyDescent="0.3">
      <c r="A545" s="82"/>
      <c r="B545" s="82"/>
      <c r="C545" s="82"/>
      <c r="D545" s="83" t="e">
        <f>VLOOKUP(A545,PdR!$A$2:$L$554,8,FALSE)</f>
        <v>#N/A</v>
      </c>
      <c r="E545" s="83" t="e">
        <f t="shared" si="16"/>
        <v>#N/A</v>
      </c>
      <c r="F545" s="84"/>
      <c r="G545" s="84"/>
      <c r="H545" s="85"/>
      <c r="I545" s="82"/>
      <c r="J545" s="83">
        <f t="shared" si="17"/>
        <v>1</v>
      </c>
      <c r="K545" s="86">
        <f>IFERROR(E545/$H$7*J545*H545*IFERROR(VLOOKUP(Tabella1[[#This Row],[Tipo di Capacità]],PdR!$M$2:$N$4,2,FALSE),1),0)</f>
        <v>0</v>
      </c>
    </row>
    <row r="546" spans="1:11" x14ac:dyDescent="0.3">
      <c r="A546" s="82"/>
      <c r="B546" s="82"/>
      <c r="C546" s="82"/>
      <c r="D546" s="83" t="e">
        <f>VLOOKUP(A546,PdR!$A$2:$L$554,8,FALSE)</f>
        <v>#N/A</v>
      </c>
      <c r="E546" s="83" t="e">
        <f t="shared" si="16"/>
        <v>#N/A</v>
      </c>
      <c r="F546" s="84"/>
      <c r="G546" s="84"/>
      <c r="H546" s="85"/>
      <c r="I546" s="82"/>
      <c r="J546" s="83">
        <f t="shared" si="17"/>
        <v>1</v>
      </c>
      <c r="K546" s="86">
        <f>IFERROR(E546/$H$7*J546*H546*IFERROR(VLOOKUP(Tabella1[[#This Row],[Tipo di Capacità]],PdR!$M$2:$N$4,2,FALSE),1),0)</f>
        <v>0</v>
      </c>
    </row>
    <row r="547" spans="1:11" x14ac:dyDescent="0.3">
      <c r="A547" s="82"/>
      <c r="B547" s="82"/>
      <c r="C547" s="82"/>
      <c r="D547" s="83" t="e">
        <f>VLOOKUP(A547,PdR!$A$2:$L$554,8,FALSE)</f>
        <v>#N/A</v>
      </c>
      <c r="E547" s="83" t="e">
        <f t="shared" si="16"/>
        <v>#N/A</v>
      </c>
      <c r="F547" s="84"/>
      <c r="G547" s="84"/>
      <c r="H547" s="85"/>
      <c r="I547" s="82"/>
      <c r="J547" s="83">
        <f t="shared" si="17"/>
        <v>1</v>
      </c>
      <c r="K547" s="86">
        <f>IFERROR(E547/$H$7*J547*H547*IFERROR(VLOOKUP(Tabella1[[#This Row],[Tipo di Capacità]],PdR!$M$2:$N$4,2,FALSE),1),0)</f>
        <v>0</v>
      </c>
    </row>
    <row r="548" spans="1:11" x14ac:dyDescent="0.3">
      <c r="A548" s="82"/>
      <c r="B548" s="82"/>
      <c r="C548" s="82"/>
      <c r="D548" s="83" t="e">
        <f>VLOOKUP(A548,PdR!$A$2:$L$554,8,FALSE)</f>
        <v>#N/A</v>
      </c>
      <c r="E548" s="83" t="e">
        <f t="shared" si="16"/>
        <v>#N/A</v>
      </c>
      <c r="F548" s="84"/>
      <c r="G548" s="84"/>
      <c r="H548" s="85"/>
      <c r="I548" s="82"/>
      <c r="J548" s="83">
        <f t="shared" si="17"/>
        <v>1</v>
      </c>
      <c r="K548" s="86">
        <f>IFERROR(E548/$H$7*J548*H548*IFERROR(VLOOKUP(Tabella1[[#This Row],[Tipo di Capacità]],PdR!$M$2:$N$4,2,FALSE),1),0)</f>
        <v>0</v>
      </c>
    </row>
    <row r="549" spans="1:11" x14ac:dyDescent="0.3">
      <c r="A549" s="82"/>
      <c r="B549" s="82"/>
      <c r="C549" s="82"/>
      <c r="D549" s="83" t="e">
        <f>VLOOKUP(A549,PdR!$A$2:$L$554,8,FALSE)</f>
        <v>#N/A</v>
      </c>
      <c r="E549" s="83" t="e">
        <f t="shared" si="16"/>
        <v>#N/A</v>
      </c>
      <c r="F549" s="84"/>
      <c r="G549" s="84"/>
      <c r="H549" s="85"/>
      <c r="I549" s="82"/>
      <c r="J549" s="83">
        <f t="shared" si="17"/>
        <v>1</v>
      </c>
      <c r="K549" s="86">
        <f>IFERROR(E549/$H$7*J549*H549*IFERROR(VLOOKUP(Tabella1[[#This Row],[Tipo di Capacità]],PdR!$M$2:$N$4,2,FALSE),1),0)</f>
        <v>0</v>
      </c>
    </row>
    <row r="550" spans="1:11" x14ac:dyDescent="0.3">
      <c r="A550" s="82"/>
      <c r="B550" s="82"/>
      <c r="C550" s="82"/>
      <c r="D550" s="83" t="e">
        <f>VLOOKUP(A550,PdR!$A$2:$L$554,8,FALSE)</f>
        <v>#N/A</v>
      </c>
      <c r="E550" s="83" t="e">
        <f t="shared" si="16"/>
        <v>#N/A</v>
      </c>
      <c r="F550" s="84"/>
      <c r="G550" s="84"/>
      <c r="H550" s="85"/>
      <c r="I550" s="82"/>
      <c r="J550" s="83">
        <f t="shared" si="17"/>
        <v>1</v>
      </c>
      <c r="K550" s="86">
        <f>IFERROR(E550/$H$7*J550*H550*IFERROR(VLOOKUP(Tabella1[[#This Row],[Tipo di Capacità]],PdR!$M$2:$N$4,2,FALSE),1),0)</f>
        <v>0</v>
      </c>
    </row>
    <row r="551" spans="1:11" x14ac:dyDescent="0.3">
      <c r="A551" s="82"/>
      <c r="B551" s="82"/>
      <c r="C551" s="82"/>
      <c r="D551" s="83" t="e">
        <f>VLOOKUP(A551,PdR!$A$2:$L$554,8,FALSE)</f>
        <v>#N/A</v>
      </c>
      <c r="E551" s="83" t="e">
        <f t="shared" si="16"/>
        <v>#N/A</v>
      </c>
      <c r="F551" s="84"/>
      <c r="G551" s="84"/>
      <c r="H551" s="85"/>
      <c r="I551" s="82"/>
      <c r="J551" s="83">
        <f t="shared" si="17"/>
        <v>1</v>
      </c>
      <c r="K551" s="86">
        <f>IFERROR(E551/$H$7*J551*H551*IFERROR(VLOOKUP(Tabella1[[#This Row],[Tipo di Capacità]],PdR!$M$2:$N$4,2,FALSE),1),0)</f>
        <v>0</v>
      </c>
    </row>
    <row r="552" spans="1:11" x14ac:dyDescent="0.3">
      <c r="A552" s="82"/>
      <c r="B552" s="82"/>
      <c r="C552" s="82"/>
      <c r="D552" s="83" t="e">
        <f>VLOOKUP(A552,PdR!$A$2:$L$554,8,FALSE)</f>
        <v>#N/A</v>
      </c>
      <c r="E552" s="83" t="e">
        <f t="shared" si="16"/>
        <v>#N/A</v>
      </c>
      <c r="F552" s="84"/>
      <c r="G552" s="84"/>
      <c r="H552" s="85"/>
      <c r="I552" s="82"/>
      <c r="J552" s="83">
        <f t="shared" si="17"/>
        <v>1</v>
      </c>
      <c r="K552" s="86">
        <f>IFERROR(E552/$H$7*J552*H552*IFERROR(VLOOKUP(Tabella1[[#This Row],[Tipo di Capacità]],PdR!$M$2:$N$4,2,FALSE),1),0)</f>
        <v>0</v>
      </c>
    </row>
    <row r="553" spans="1:11" x14ac:dyDescent="0.3">
      <c r="A553" s="82"/>
      <c r="B553" s="82"/>
      <c r="C553" s="82"/>
      <c r="D553" s="83" t="e">
        <f>VLOOKUP(A553,PdR!$A$2:$L$554,8,FALSE)</f>
        <v>#N/A</v>
      </c>
      <c r="E553" s="83" t="e">
        <f t="shared" si="16"/>
        <v>#N/A</v>
      </c>
      <c r="F553" s="84"/>
      <c r="G553" s="84"/>
      <c r="H553" s="85"/>
      <c r="I553" s="82"/>
      <c r="J553" s="83">
        <f t="shared" si="17"/>
        <v>1</v>
      </c>
      <c r="K553" s="86">
        <f>IFERROR(E553/$H$7*J553*H553*IFERROR(VLOOKUP(Tabella1[[#This Row],[Tipo di Capacità]],PdR!$M$2:$N$4,2,FALSE),1),0)</f>
        <v>0</v>
      </c>
    </row>
    <row r="554" spans="1:11" x14ac:dyDescent="0.3">
      <c r="A554" s="82"/>
      <c r="B554" s="82"/>
      <c r="C554" s="82"/>
      <c r="D554" s="83" t="e">
        <f>VLOOKUP(A554,PdR!$A$2:$L$554,8,FALSE)</f>
        <v>#N/A</v>
      </c>
      <c r="E554" s="83" t="e">
        <f t="shared" si="16"/>
        <v>#N/A</v>
      </c>
      <c r="F554" s="84"/>
      <c r="G554" s="84"/>
      <c r="H554" s="85"/>
      <c r="I554" s="82"/>
      <c r="J554" s="83">
        <f t="shared" si="17"/>
        <v>1</v>
      </c>
      <c r="K554" s="86">
        <f>IFERROR(E554/$H$7*J554*H554*IFERROR(VLOOKUP(Tabella1[[#This Row],[Tipo di Capacità]],PdR!$M$2:$N$4,2,FALSE),1),0)</f>
        <v>0</v>
      </c>
    </row>
    <row r="555" spans="1:11" x14ac:dyDescent="0.3">
      <c r="A555" s="82"/>
      <c r="B555" s="82"/>
      <c r="C555" s="82"/>
      <c r="D555" s="83" t="e">
        <f>VLOOKUP(A555,PdR!$A$2:$L$554,8,FALSE)</f>
        <v>#N/A</v>
      </c>
      <c r="E555" s="83" t="e">
        <f t="shared" si="16"/>
        <v>#N/A</v>
      </c>
      <c r="F555" s="84"/>
      <c r="G555" s="84"/>
      <c r="H555" s="85"/>
      <c r="I555" s="82"/>
      <c r="J555" s="83">
        <f t="shared" si="17"/>
        <v>1</v>
      </c>
      <c r="K555" s="86">
        <f>IFERROR(E555/$H$7*J555*H555*IFERROR(VLOOKUP(Tabella1[[#This Row],[Tipo di Capacità]],PdR!$M$2:$N$4,2,FALSE),1),0)</f>
        <v>0</v>
      </c>
    </row>
    <row r="556" spans="1:11" x14ac:dyDescent="0.3">
      <c r="A556" s="82"/>
      <c r="B556" s="82"/>
      <c r="C556" s="82"/>
      <c r="D556" s="83" t="e">
        <f>VLOOKUP(A556,PdR!$A$2:$L$554,8,FALSE)</f>
        <v>#N/A</v>
      </c>
      <c r="E556" s="83" t="e">
        <f t="shared" si="16"/>
        <v>#N/A</v>
      </c>
      <c r="F556" s="84"/>
      <c r="G556" s="84"/>
      <c r="H556" s="85"/>
      <c r="I556" s="82"/>
      <c r="J556" s="83">
        <f t="shared" si="17"/>
        <v>1</v>
      </c>
      <c r="K556" s="86">
        <f>IFERROR(E556/$H$7*J556*H556*IFERROR(VLOOKUP(Tabella1[[#This Row],[Tipo di Capacità]],PdR!$M$2:$N$4,2,FALSE),1),0)</f>
        <v>0</v>
      </c>
    </row>
    <row r="557" spans="1:11" x14ac:dyDescent="0.3">
      <c r="A557" s="82"/>
      <c r="B557" s="82"/>
      <c r="C557" s="82"/>
      <c r="D557" s="83" t="e">
        <f>VLOOKUP(A557,PdR!$A$2:$L$554,8,FALSE)</f>
        <v>#N/A</v>
      </c>
      <c r="E557" s="83" t="e">
        <f t="shared" si="16"/>
        <v>#N/A</v>
      </c>
      <c r="F557" s="84"/>
      <c r="G557" s="84"/>
      <c r="H557" s="85"/>
      <c r="I557" s="82"/>
      <c r="J557" s="83">
        <f t="shared" si="17"/>
        <v>1</v>
      </c>
      <c r="K557" s="86">
        <f>IFERROR(E557/$H$7*J557*H557*IFERROR(VLOOKUP(Tabella1[[#This Row],[Tipo di Capacità]],PdR!$M$2:$N$4,2,FALSE),1),0)</f>
        <v>0</v>
      </c>
    </row>
    <row r="558" spans="1:11" x14ac:dyDescent="0.3">
      <c r="A558" s="82"/>
      <c r="B558" s="82"/>
      <c r="C558" s="82"/>
      <c r="D558" s="83" t="e">
        <f>VLOOKUP(A558,PdR!$A$2:$L$554,8,FALSE)</f>
        <v>#N/A</v>
      </c>
      <c r="E558" s="83" t="e">
        <f t="shared" si="16"/>
        <v>#N/A</v>
      </c>
      <c r="F558" s="84"/>
      <c r="G558" s="84"/>
      <c r="H558" s="85"/>
      <c r="I558" s="82"/>
      <c r="J558" s="83">
        <f t="shared" si="17"/>
        <v>1</v>
      </c>
      <c r="K558" s="86">
        <f>IFERROR(E558/$H$7*J558*H558*IFERROR(VLOOKUP(Tabella1[[#This Row],[Tipo di Capacità]],PdR!$M$2:$N$4,2,FALSE),1),0)</f>
        <v>0</v>
      </c>
    </row>
    <row r="559" spans="1:11" x14ac:dyDescent="0.3">
      <c r="A559" s="82"/>
      <c r="B559" s="82"/>
      <c r="C559" s="82"/>
      <c r="D559" s="83" t="e">
        <f>VLOOKUP(A559,PdR!$A$2:$L$554,8,FALSE)</f>
        <v>#N/A</v>
      </c>
      <c r="E559" s="83" t="e">
        <f t="shared" si="16"/>
        <v>#N/A</v>
      </c>
      <c r="F559" s="84"/>
      <c r="G559" s="84"/>
      <c r="H559" s="85"/>
      <c r="I559" s="82"/>
      <c r="J559" s="83">
        <f t="shared" si="17"/>
        <v>1</v>
      </c>
      <c r="K559" s="86">
        <f>IFERROR(E559/$H$7*J559*H559*IFERROR(VLOOKUP(Tabella1[[#This Row],[Tipo di Capacità]],PdR!$M$2:$N$4,2,FALSE),1),0)</f>
        <v>0</v>
      </c>
    </row>
    <row r="560" spans="1:11" x14ac:dyDescent="0.3">
      <c r="A560" s="82"/>
      <c r="B560" s="82"/>
      <c r="C560" s="82"/>
      <c r="D560" s="83" t="e">
        <f>VLOOKUP(A560,PdR!$A$2:$L$554,8,FALSE)</f>
        <v>#N/A</v>
      </c>
      <c r="E560" s="83" t="e">
        <f t="shared" si="16"/>
        <v>#N/A</v>
      </c>
      <c r="F560" s="84"/>
      <c r="G560" s="84"/>
      <c r="H560" s="85"/>
      <c r="I560" s="82"/>
      <c r="J560" s="83">
        <f t="shared" si="17"/>
        <v>1</v>
      </c>
      <c r="K560" s="86">
        <f>IFERROR(E560/$H$7*J560*H560*IFERROR(VLOOKUP(Tabella1[[#This Row],[Tipo di Capacità]],PdR!$M$2:$N$4,2,FALSE),1),0)</f>
        <v>0</v>
      </c>
    </row>
    <row r="561" spans="1:11" x14ac:dyDescent="0.3">
      <c r="A561" s="82"/>
      <c r="B561" s="82"/>
      <c r="C561" s="82"/>
      <c r="D561" s="83" t="e">
        <f>VLOOKUP(A561,PdR!$A$2:$L$554,8,FALSE)</f>
        <v>#N/A</v>
      </c>
      <c r="E561" s="83" t="e">
        <f t="shared" si="16"/>
        <v>#N/A</v>
      </c>
      <c r="F561" s="84"/>
      <c r="G561" s="84"/>
      <c r="H561" s="85"/>
      <c r="I561" s="82"/>
      <c r="J561" s="83">
        <f t="shared" si="17"/>
        <v>1</v>
      </c>
      <c r="K561" s="86">
        <f>IFERROR(E561/$H$7*J561*H561*IFERROR(VLOOKUP(Tabella1[[#This Row],[Tipo di Capacità]],PdR!$M$2:$N$4,2,FALSE),1),0)</f>
        <v>0</v>
      </c>
    </row>
    <row r="562" spans="1:11" x14ac:dyDescent="0.3">
      <c r="A562" s="82"/>
      <c r="B562" s="82"/>
      <c r="C562" s="82"/>
      <c r="D562" s="83" t="e">
        <f>VLOOKUP(A562,PdR!$A$2:$L$554,8,FALSE)</f>
        <v>#N/A</v>
      </c>
      <c r="E562" s="83" t="e">
        <f t="shared" si="16"/>
        <v>#N/A</v>
      </c>
      <c r="F562" s="84"/>
      <c r="G562" s="84"/>
      <c r="H562" s="85"/>
      <c r="I562" s="82"/>
      <c r="J562" s="83">
        <f t="shared" si="17"/>
        <v>1</v>
      </c>
      <c r="K562" s="86">
        <f>IFERROR(E562/$H$7*J562*H562*IFERROR(VLOOKUP(Tabella1[[#This Row],[Tipo di Capacità]],PdR!$M$2:$N$4,2,FALSE),1),0)</f>
        <v>0</v>
      </c>
    </row>
    <row r="563" spans="1:11" x14ac:dyDescent="0.3">
      <c r="A563" s="82"/>
      <c r="B563" s="82"/>
      <c r="C563" s="82"/>
      <c r="D563" s="83" t="e">
        <f>VLOOKUP(A563,PdR!$A$2:$L$554,8,FALSE)</f>
        <v>#N/A</v>
      </c>
      <c r="E563" s="83" t="e">
        <f t="shared" si="16"/>
        <v>#N/A</v>
      </c>
      <c r="F563" s="84"/>
      <c r="G563" s="84"/>
      <c r="H563" s="85"/>
      <c r="I563" s="82"/>
      <c r="J563" s="83">
        <f t="shared" si="17"/>
        <v>1</v>
      </c>
      <c r="K563" s="86">
        <f>IFERROR(E563/$H$7*J563*H563*IFERROR(VLOOKUP(Tabella1[[#This Row],[Tipo di Capacità]],PdR!$M$2:$N$4,2,FALSE),1),0)</f>
        <v>0</v>
      </c>
    </row>
    <row r="564" spans="1:11" x14ac:dyDescent="0.3">
      <c r="A564" s="82"/>
      <c r="B564" s="82"/>
      <c r="C564" s="82"/>
      <c r="D564" s="83" t="e">
        <f>VLOOKUP(A564,PdR!$A$2:$L$554,8,FALSE)</f>
        <v>#N/A</v>
      </c>
      <c r="E564" s="83" t="e">
        <f t="shared" si="16"/>
        <v>#N/A</v>
      </c>
      <c r="F564" s="84"/>
      <c r="G564" s="84"/>
      <c r="H564" s="85"/>
      <c r="I564" s="82"/>
      <c r="J564" s="83">
        <f t="shared" si="17"/>
        <v>1</v>
      </c>
      <c r="K564" s="86">
        <f>IFERROR(E564/$H$7*J564*H564*IFERROR(VLOOKUP(Tabella1[[#This Row],[Tipo di Capacità]],PdR!$M$2:$N$4,2,FALSE),1),0)</f>
        <v>0</v>
      </c>
    </row>
    <row r="565" spans="1:11" x14ac:dyDescent="0.3">
      <c r="A565" s="82"/>
      <c r="B565" s="82"/>
      <c r="C565" s="82"/>
      <c r="D565" s="83" t="e">
        <f>VLOOKUP(A565,PdR!$A$2:$L$554,8,FALSE)</f>
        <v>#N/A</v>
      </c>
      <c r="E565" s="83" t="e">
        <f t="shared" si="16"/>
        <v>#N/A</v>
      </c>
      <c r="F565" s="84"/>
      <c r="G565" s="84"/>
      <c r="H565" s="85"/>
      <c r="I565" s="82"/>
      <c r="J565" s="83">
        <f t="shared" si="17"/>
        <v>1</v>
      </c>
      <c r="K565" s="86">
        <f>IFERROR(E565/$H$7*J565*H565*IFERROR(VLOOKUP(Tabella1[[#This Row],[Tipo di Capacità]],PdR!$M$2:$N$4,2,FALSE),1),0)</f>
        <v>0</v>
      </c>
    </row>
    <row r="566" spans="1:11" x14ac:dyDescent="0.3">
      <c r="A566" s="82"/>
      <c r="B566" s="82"/>
      <c r="C566" s="82"/>
      <c r="D566" s="83" t="e">
        <f>VLOOKUP(A566,PdR!$A$2:$L$554,8,FALSE)</f>
        <v>#N/A</v>
      </c>
      <c r="E566" s="83" t="e">
        <f t="shared" si="16"/>
        <v>#N/A</v>
      </c>
      <c r="F566" s="84"/>
      <c r="G566" s="84"/>
      <c r="H566" s="85"/>
      <c r="I566" s="82"/>
      <c r="J566" s="83">
        <f t="shared" si="17"/>
        <v>1</v>
      </c>
      <c r="K566" s="86">
        <f>IFERROR(E566/$H$7*J566*H566*IFERROR(VLOOKUP(Tabella1[[#This Row],[Tipo di Capacità]],PdR!$M$2:$N$4,2,FALSE),1),0)</f>
        <v>0</v>
      </c>
    </row>
    <row r="567" spans="1:11" x14ac:dyDescent="0.3">
      <c r="A567" s="82"/>
      <c r="B567" s="82"/>
      <c r="C567" s="82"/>
      <c r="D567" s="83" t="e">
        <f>VLOOKUP(A567,PdR!$A$2:$L$554,8,FALSE)</f>
        <v>#N/A</v>
      </c>
      <c r="E567" s="83" t="e">
        <f t="shared" si="16"/>
        <v>#N/A</v>
      </c>
      <c r="F567" s="84"/>
      <c r="G567" s="84"/>
      <c r="H567" s="85"/>
      <c r="I567" s="82"/>
      <c r="J567" s="83">
        <f t="shared" si="17"/>
        <v>1</v>
      </c>
      <c r="K567" s="86">
        <f>IFERROR(E567/$H$7*J567*H567*IFERROR(VLOOKUP(Tabella1[[#This Row],[Tipo di Capacità]],PdR!$M$2:$N$4,2,FALSE),1),0)</f>
        <v>0</v>
      </c>
    </row>
    <row r="568" spans="1:11" x14ac:dyDescent="0.3">
      <c r="A568" s="82"/>
      <c r="B568" s="82"/>
      <c r="C568" s="82"/>
      <c r="D568" s="83" t="e">
        <f>VLOOKUP(A568,PdR!$A$2:$L$554,8,FALSE)</f>
        <v>#N/A</v>
      </c>
      <c r="E568" s="83" t="e">
        <f t="shared" si="16"/>
        <v>#N/A</v>
      </c>
      <c r="F568" s="84"/>
      <c r="G568" s="84"/>
      <c r="H568" s="85"/>
      <c r="I568" s="82"/>
      <c r="J568" s="83">
        <f t="shared" si="17"/>
        <v>1</v>
      </c>
      <c r="K568" s="86">
        <f>IFERROR(E568/$H$7*J568*H568*IFERROR(VLOOKUP(Tabella1[[#This Row],[Tipo di Capacità]],PdR!$M$2:$N$4,2,FALSE),1),0)</f>
        <v>0</v>
      </c>
    </row>
    <row r="569" spans="1:11" x14ac:dyDescent="0.3">
      <c r="A569" s="82"/>
      <c r="B569" s="82"/>
      <c r="C569" s="82"/>
      <c r="D569" s="83" t="e">
        <f>VLOOKUP(A569,PdR!$A$2:$L$554,8,FALSE)</f>
        <v>#N/A</v>
      </c>
      <c r="E569" s="83" t="e">
        <f t="shared" si="16"/>
        <v>#N/A</v>
      </c>
      <c r="F569" s="84"/>
      <c r="G569" s="84"/>
      <c r="H569" s="85"/>
      <c r="I569" s="82"/>
      <c r="J569" s="83">
        <f t="shared" si="17"/>
        <v>1</v>
      </c>
      <c r="K569" s="86">
        <f>IFERROR(E569/$H$7*J569*H569*IFERROR(VLOOKUP(Tabella1[[#This Row],[Tipo di Capacità]],PdR!$M$2:$N$4,2,FALSE),1),0)</f>
        <v>0</v>
      </c>
    </row>
    <row r="570" spans="1:11" x14ac:dyDescent="0.3">
      <c r="A570" s="82"/>
      <c r="B570" s="82"/>
      <c r="C570" s="82"/>
      <c r="D570" s="83" t="e">
        <f>VLOOKUP(A570,PdR!$A$2:$L$554,8,FALSE)</f>
        <v>#N/A</v>
      </c>
      <c r="E570" s="83" t="e">
        <f t="shared" si="16"/>
        <v>#N/A</v>
      </c>
      <c r="F570" s="84"/>
      <c r="G570" s="84"/>
      <c r="H570" s="85"/>
      <c r="I570" s="82"/>
      <c r="J570" s="83">
        <f t="shared" si="17"/>
        <v>1</v>
      </c>
      <c r="K570" s="86">
        <f>IFERROR(E570/$H$7*J570*H570*IFERROR(VLOOKUP(Tabella1[[#This Row],[Tipo di Capacità]],PdR!$M$2:$N$4,2,FALSE),1),0)</f>
        <v>0</v>
      </c>
    </row>
    <row r="571" spans="1:11" x14ac:dyDescent="0.3">
      <c r="A571" s="82"/>
      <c r="B571" s="82"/>
      <c r="C571" s="82"/>
      <c r="D571" s="83" t="e">
        <f>VLOOKUP(A571,PdR!$A$2:$L$554,8,FALSE)</f>
        <v>#N/A</v>
      </c>
      <c r="E571" s="83" t="e">
        <f t="shared" si="16"/>
        <v>#N/A</v>
      </c>
      <c r="F571" s="84"/>
      <c r="G571" s="84"/>
      <c r="H571" s="85"/>
      <c r="I571" s="82"/>
      <c r="J571" s="83">
        <f t="shared" si="17"/>
        <v>1</v>
      </c>
      <c r="K571" s="86">
        <f>IFERROR(E571/$H$7*J571*H571*IFERROR(VLOOKUP(Tabella1[[#This Row],[Tipo di Capacità]],PdR!$M$2:$N$4,2,FALSE),1),0)</f>
        <v>0</v>
      </c>
    </row>
    <row r="572" spans="1:11" x14ac:dyDescent="0.3">
      <c r="A572" s="82"/>
      <c r="B572" s="82"/>
      <c r="C572" s="82"/>
      <c r="D572" s="83" t="e">
        <f>VLOOKUP(A572,PdR!$A$2:$L$554,8,FALSE)</f>
        <v>#N/A</v>
      </c>
      <c r="E572" s="83" t="e">
        <f t="shared" si="16"/>
        <v>#N/A</v>
      </c>
      <c r="F572" s="84"/>
      <c r="G572" s="84"/>
      <c r="H572" s="85"/>
      <c r="I572" s="82"/>
      <c r="J572" s="83">
        <f t="shared" si="17"/>
        <v>1</v>
      </c>
      <c r="K572" s="86">
        <f>IFERROR(E572/$H$7*J572*H572*IFERROR(VLOOKUP(Tabella1[[#This Row],[Tipo di Capacità]],PdR!$M$2:$N$4,2,FALSE),1),0)</f>
        <v>0</v>
      </c>
    </row>
    <row r="573" spans="1:11" x14ac:dyDescent="0.3">
      <c r="A573" s="82"/>
      <c r="B573" s="82"/>
      <c r="C573" s="82"/>
      <c r="D573" s="83" t="e">
        <f>VLOOKUP(A573,PdR!$A$2:$L$554,8,FALSE)</f>
        <v>#N/A</v>
      </c>
      <c r="E573" s="83" t="e">
        <f t="shared" si="16"/>
        <v>#N/A</v>
      </c>
      <c r="F573" s="84"/>
      <c r="G573" s="84"/>
      <c r="H573" s="85"/>
      <c r="I573" s="82"/>
      <c r="J573" s="83">
        <f t="shared" si="17"/>
        <v>1</v>
      </c>
      <c r="K573" s="86">
        <f>IFERROR(E573/$H$7*J573*H573*IFERROR(VLOOKUP(Tabella1[[#This Row],[Tipo di Capacità]],PdR!$M$2:$N$4,2,FALSE),1),0)</f>
        <v>0</v>
      </c>
    </row>
    <row r="574" spans="1:11" x14ac:dyDescent="0.3">
      <c r="A574" s="82"/>
      <c r="B574" s="82"/>
      <c r="C574" s="82"/>
      <c r="D574" s="83" t="e">
        <f>VLOOKUP(A574,PdR!$A$2:$L$554,8,FALSE)</f>
        <v>#N/A</v>
      </c>
      <c r="E574" s="83" t="e">
        <f t="shared" si="16"/>
        <v>#N/A</v>
      </c>
      <c r="F574" s="84"/>
      <c r="G574" s="84"/>
      <c r="H574" s="85"/>
      <c r="I574" s="82"/>
      <c r="J574" s="83">
        <f t="shared" si="17"/>
        <v>1</v>
      </c>
      <c r="K574" s="86">
        <f>IFERROR(E574/$H$7*J574*H574*IFERROR(VLOOKUP(Tabella1[[#This Row],[Tipo di Capacità]],PdR!$M$2:$N$4,2,FALSE),1),0)</f>
        <v>0</v>
      </c>
    </row>
    <row r="575" spans="1:11" x14ac:dyDescent="0.3">
      <c r="A575" s="82"/>
      <c r="B575" s="82"/>
      <c r="C575" s="82"/>
      <c r="D575" s="83" t="e">
        <f>VLOOKUP(A575,PdR!$A$2:$L$554,8,FALSE)</f>
        <v>#N/A</v>
      </c>
      <c r="E575" s="83" t="e">
        <f t="shared" si="16"/>
        <v>#N/A</v>
      </c>
      <c r="F575" s="84"/>
      <c r="G575" s="84"/>
      <c r="H575" s="85"/>
      <c r="I575" s="82"/>
      <c r="J575" s="83">
        <f t="shared" si="17"/>
        <v>1</v>
      </c>
      <c r="K575" s="86">
        <f>IFERROR(E575/$H$7*J575*H575*IFERROR(VLOOKUP(Tabella1[[#This Row],[Tipo di Capacità]],PdR!$M$2:$N$4,2,FALSE),1),0)</f>
        <v>0</v>
      </c>
    </row>
    <row r="576" spans="1:11" x14ac:dyDescent="0.3">
      <c r="A576" s="82"/>
      <c r="B576" s="82"/>
      <c r="C576" s="82"/>
      <c r="D576" s="83" t="e">
        <f>VLOOKUP(A576,PdR!$A$2:$L$554,8,FALSE)</f>
        <v>#N/A</v>
      </c>
      <c r="E576" s="83" t="e">
        <f t="shared" si="16"/>
        <v>#N/A</v>
      </c>
      <c r="F576" s="84"/>
      <c r="G576" s="84"/>
      <c r="H576" s="85"/>
      <c r="I576" s="82"/>
      <c r="J576" s="83">
        <f t="shared" si="17"/>
        <v>1</v>
      </c>
      <c r="K576" s="86">
        <f>IFERROR(E576/$H$7*J576*H576*IFERROR(VLOOKUP(Tabella1[[#This Row],[Tipo di Capacità]],PdR!$M$2:$N$4,2,FALSE),1),0)</f>
        <v>0</v>
      </c>
    </row>
    <row r="577" spans="1:11" x14ac:dyDescent="0.3">
      <c r="A577" s="82"/>
      <c r="B577" s="82"/>
      <c r="C577" s="82"/>
      <c r="D577" s="83" t="e">
        <f>VLOOKUP(A577,PdR!$A$2:$L$554,8,FALSE)</f>
        <v>#N/A</v>
      </c>
      <c r="E577" s="83" t="e">
        <f t="shared" si="16"/>
        <v>#N/A</v>
      </c>
      <c r="F577" s="84"/>
      <c r="G577" s="84"/>
      <c r="H577" s="85"/>
      <c r="I577" s="82"/>
      <c r="J577" s="83">
        <f t="shared" si="17"/>
        <v>1</v>
      </c>
      <c r="K577" s="86">
        <f>IFERROR(E577/$H$7*J577*H577*IFERROR(VLOOKUP(Tabella1[[#This Row],[Tipo di Capacità]],PdR!$M$2:$N$4,2,FALSE),1),0)</f>
        <v>0</v>
      </c>
    </row>
    <row r="578" spans="1:11" x14ac:dyDescent="0.3">
      <c r="A578" s="82"/>
      <c r="B578" s="82"/>
      <c r="C578" s="82"/>
      <c r="D578" s="83" t="e">
        <f>VLOOKUP(A578,PdR!$A$2:$L$554,8,FALSE)</f>
        <v>#N/A</v>
      </c>
      <c r="E578" s="83" t="e">
        <f t="shared" si="16"/>
        <v>#N/A</v>
      </c>
      <c r="F578" s="84"/>
      <c r="G578" s="84"/>
      <c r="H578" s="85"/>
      <c r="I578" s="82"/>
      <c r="J578" s="83">
        <f t="shared" si="17"/>
        <v>1</v>
      </c>
      <c r="K578" s="86">
        <f>IFERROR(E578/$H$7*J578*H578*IFERROR(VLOOKUP(Tabella1[[#This Row],[Tipo di Capacità]],PdR!$M$2:$N$4,2,FALSE),1),0)</f>
        <v>0</v>
      </c>
    </row>
    <row r="579" spans="1:11" x14ac:dyDescent="0.3">
      <c r="A579" s="82"/>
      <c r="B579" s="82"/>
      <c r="C579" s="82"/>
      <c r="D579" s="83" t="e">
        <f>VLOOKUP(A579,PdR!$A$2:$L$554,8,FALSE)</f>
        <v>#N/A</v>
      </c>
      <c r="E579" s="83" t="e">
        <f t="shared" si="16"/>
        <v>#N/A</v>
      </c>
      <c r="F579" s="84"/>
      <c r="G579" s="84"/>
      <c r="H579" s="85"/>
      <c r="I579" s="82"/>
      <c r="J579" s="83">
        <f t="shared" si="17"/>
        <v>1</v>
      </c>
      <c r="K579" s="86">
        <f>IFERROR(E579/$H$7*J579*H579*IFERROR(VLOOKUP(Tabella1[[#This Row],[Tipo di Capacità]],PdR!$M$2:$N$4,2,FALSE),1),0)</f>
        <v>0</v>
      </c>
    </row>
    <row r="580" spans="1:11" x14ac:dyDescent="0.3">
      <c r="A580" s="82"/>
      <c r="B580" s="82"/>
      <c r="C580" s="82"/>
      <c r="D580" s="83" t="e">
        <f>VLOOKUP(A580,PdR!$A$2:$L$554,8,FALSE)</f>
        <v>#N/A</v>
      </c>
      <c r="E580" s="83" t="e">
        <f t="shared" si="16"/>
        <v>#N/A</v>
      </c>
      <c r="F580" s="84"/>
      <c r="G580" s="84"/>
      <c r="H580" s="85"/>
      <c r="I580" s="82"/>
      <c r="J580" s="83">
        <f t="shared" si="17"/>
        <v>1</v>
      </c>
      <c r="K580" s="86">
        <f>IFERROR(E580/$H$7*J580*H580*IFERROR(VLOOKUP(Tabella1[[#This Row],[Tipo di Capacità]],PdR!$M$2:$N$4,2,FALSE),1),0)</f>
        <v>0</v>
      </c>
    </row>
    <row r="581" spans="1:11" x14ac:dyDescent="0.3">
      <c r="A581" s="82"/>
      <c r="B581" s="82"/>
      <c r="C581" s="82"/>
      <c r="D581" s="83" t="e">
        <f>VLOOKUP(A581,PdR!$A$2:$L$554,8,FALSE)</f>
        <v>#N/A</v>
      </c>
      <c r="E581" s="83" t="e">
        <f t="shared" si="16"/>
        <v>#N/A</v>
      </c>
      <c r="F581" s="84"/>
      <c r="G581" s="84"/>
      <c r="H581" s="85"/>
      <c r="I581" s="82"/>
      <c r="J581" s="83">
        <f t="shared" si="17"/>
        <v>1</v>
      </c>
      <c r="K581" s="86">
        <f>IFERROR(E581/$H$7*J581*H581*IFERROR(VLOOKUP(Tabella1[[#This Row],[Tipo di Capacità]],PdR!$M$2:$N$4,2,FALSE),1),0)</f>
        <v>0</v>
      </c>
    </row>
    <row r="582" spans="1:11" x14ac:dyDescent="0.3">
      <c r="A582" s="82"/>
      <c r="B582" s="82"/>
      <c r="C582" s="82"/>
      <c r="D582" s="83" t="e">
        <f>VLOOKUP(A582,PdR!$A$2:$L$554,8,FALSE)</f>
        <v>#N/A</v>
      </c>
      <c r="E582" s="83" t="e">
        <f t="shared" si="16"/>
        <v>#N/A</v>
      </c>
      <c r="F582" s="84"/>
      <c r="G582" s="84"/>
      <c r="H582" s="85"/>
      <c r="I582" s="82"/>
      <c r="J582" s="83">
        <f t="shared" si="17"/>
        <v>1</v>
      </c>
      <c r="K582" s="86">
        <f>IFERROR(E582/$H$7*J582*H582*IFERROR(VLOOKUP(Tabella1[[#This Row],[Tipo di Capacità]],PdR!$M$2:$N$4,2,FALSE),1),0)</f>
        <v>0</v>
      </c>
    </row>
    <row r="583" spans="1:11" x14ac:dyDescent="0.3">
      <c r="A583" s="82"/>
      <c r="B583" s="82"/>
      <c r="C583" s="82"/>
      <c r="D583" s="83" t="e">
        <f>VLOOKUP(A583,PdR!$A$2:$L$554,8,FALSE)</f>
        <v>#N/A</v>
      </c>
      <c r="E583" s="83" t="e">
        <f t="shared" si="16"/>
        <v>#N/A</v>
      </c>
      <c r="F583" s="84"/>
      <c r="G583" s="84"/>
      <c r="H583" s="85"/>
      <c r="I583" s="82"/>
      <c r="J583" s="83">
        <f t="shared" si="17"/>
        <v>1</v>
      </c>
      <c r="K583" s="86">
        <f>IFERROR(E583/$H$7*J583*H583*IFERROR(VLOOKUP(Tabella1[[#This Row],[Tipo di Capacità]],PdR!$M$2:$N$4,2,FALSE),1),0)</f>
        <v>0</v>
      </c>
    </row>
    <row r="584" spans="1:11" x14ac:dyDescent="0.3">
      <c r="A584" s="82"/>
      <c r="B584" s="82"/>
      <c r="C584" s="82"/>
      <c r="D584" s="83" t="e">
        <f>VLOOKUP(A584,PdR!$A$2:$L$554,8,FALSE)</f>
        <v>#N/A</v>
      </c>
      <c r="E584" s="83" t="e">
        <f t="shared" si="16"/>
        <v>#N/A</v>
      </c>
      <c r="F584" s="84"/>
      <c r="G584" s="84"/>
      <c r="H584" s="85"/>
      <c r="I584" s="82"/>
      <c r="J584" s="83">
        <f t="shared" si="17"/>
        <v>1</v>
      </c>
      <c r="K584" s="86">
        <f>IFERROR(E584/$H$7*J584*H584*IFERROR(VLOOKUP(Tabella1[[#This Row],[Tipo di Capacità]],PdR!$M$2:$N$4,2,FALSE),1),0)</f>
        <v>0</v>
      </c>
    </row>
    <row r="585" spans="1:11" x14ac:dyDescent="0.3">
      <c r="A585" s="82"/>
      <c r="B585" s="82"/>
      <c r="C585" s="82"/>
      <c r="D585" s="83" t="e">
        <f>VLOOKUP(A585,PdR!$A$2:$L$554,8,FALSE)</f>
        <v>#N/A</v>
      </c>
      <c r="E585" s="83" t="e">
        <f t="shared" si="16"/>
        <v>#N/A</v>
      </c>
      <c r="F585" s="84"/>
      <c r="G585" s="84"/>
      <c r="H585" s="85"/>
      <c r="I585" s="82"/>
      <c r="J585" s="83">
        <f t="shared" si="17"/>
        <v>1</v>
      </c>
      <c r="K585" s="86">
        <f>IFERROR(E585/$H$7*J585*H585*IFERROR(VLOOKUP(Tabella1[[#This Row],[Tipo di Capacità]],PdR!$M$2:$N$4,2,FALSE),1),0)</f>
        <v>0</v>
      </c>
    </row>
    <row r="586" spans="1:11" x14ac:dyDescent="0.3">
      <c r="A586" s="82"/>
      <c r="B586" s="82"/>
      <c r="C586" s="82"/>
      <c r="D586" s="83" t="e">
        <f>VLOOKUP(A586,PdR!$A$2:$L$554,8,FALSE)</f>
        <v>#N/A</v>
      </c>
      <c r="E586" s="83" t="e">
        <f t="shared" si="16"/>
        <v>#N/A</v>
      </c>
      <c r="F586" s="84"/>
      <c r="G586" s="84"/>
      <c r="H586" s="85"/>
      <c r="I586" s="82"/>
      <c r="J586" s="83">
        <f t="shared" si="17"/>
        <v>1</v>
      </c>
      <c r="K586" s="86">
        <f>IFERROR(E586/$H$7*J586*H586*IFERROR(VLOOKUP(Tabella1[[#This Row],[Tipo di Capacità]],PdR!$M$2:$N$4,2,FALSE),1),0)</f>
        <v>0</v>
      </c>
    </row>
    <row r="587" spans="1:11" x14ac:dyDescent="0.3">
      <c r="A587" s="82"/>
      <c r="B587" s="82"/>
      <c r="C587" s="82"/>
      <c r="D587" s="83" t="e">
        <f>VLOOKUP(A587,PdR!$A$2:$L$554,8,FALSE)</f>
        <v>#N/A</v>
      </c>
      <c r="E587" s="83" t="e">
        <f t="shared" si="16"/>
        <v>#N/A</v>
      </c>
      <c r="F587" s="84"/>
      <c r="G587" s="84"/>
      <c r="H587" s="85"/>
      <c r="I587" s="82"/>
      <c r="J587" s="83">
        <f t="shared" si="17"/>
        <v>1</v>
      </c>
      <c r="K587" s="86">
        <f>IFERROR(E587/$H$7*J587*H587*IFERROR(VLOOKUP(Tabella1[[#This Row],[Tipo di Capacità]],PdR!$M$2:$N$4,2,FALSE),1),0)</f>
        <v>0</v>
      </c>
    </row>
    <row r="588" spans="1:11" x14ac:dyDescent="0.3">
      <c r="A588" s="82"/>
      <c r="B588" s="82"/>
      <c r="C588" s="82"/>
      <c r="D588" s="83" t="e">
        <f>VLOOKUP(A588,PdR!$A$2:$L$554,8,FALSE)</f>
        <v>#N/A</v>
      </c>
      <c r="E588" s="83" t="e">
        <f t="shared" si="16"/>
        <v>#N/A</v>
      </c>
      <c r="F588" s="84"/>
      <c r="G588" s="84"/>
      <c r="H588" s="85"/>
      <c r="I588" s="82"/>
      <c r="J588" s="83">
        <f t="shared" si="17"/>
        <v>1</v>
      </c>
      <c r="K588" s="86">
        <f>IFERROR(E588/$H$7*J588*H588*IFERROR(VLOOKUP(Tabella1[[#This Row],[Tipo di Capacità]],PdR!$M$2:$N$4,2,FALSE),1),0)</f>
        <v>0</v>
      </c>
    </row>
    <row r="589" spans="1:11" x14ac:dyDescent="0.3">
      <c r="A589" s="82"/>
      <c r="B589" s="82"/>
      <c r="C589" s="82"/>
      <c r="D589" s="83" t="e">
        <f>VLOOKUP(A589,PdR!$A$2:$L$554,8,FALSE)</f>
        <v>#N/A</v>
      </c>
      <c r="E589" s="83" t="e">
        <f t="shared" si="16"/>
        <v>#N/A</v>
      </c>
      <c r="F589" s="84"/>
      <c r="G589" s="84"/>
      <c r="H589" s="85"/>
      <c r="I589" s="82"/>
      <c r="J589" s="83">
        <f t="shared" si="17"/>
        <v>1</v>
      </c>
      <c r="K589" s="86">
        <f>IFERROR(E589/$H$7*J589*H589*IFERROR(VLOOKUP(Tabella1[[#This Row],[Tipo di Capacità]],PdR!$M$2:$N$4,2,FALSE),1),0)</f>
        <v>0</v>
      </c>
    </row>
    <row r="590" spans="1:11" x14ac:dyDescent="0.3">
      <c r="A590" s="82"/>
      <c r="B590" s="82"/>
      <c r="C590" s="82"/>
      <c r="D590" s="83" t="e">
        <f>VLOOKUP(A590,PdR!$A$2:$L$554,8,FALSE)</f>
        <v>#N/A</v>
      </c>
      <c r="E590" s="83" t="e">
        <f t="shared" si="16"/>
        <v>#N/A</v>
      </c>
      <c r="F590" s="84"/>
      <c r="G590" s="84"/>
      <c r="H590" s="85"/>
      <c r="I590" s="82"/>
      <c r="J590" s="83">
        <f t="shared" si="17"/>
        <v>1</v>
      </c>
      <c r="K590" s="86">
        <f>IFERROR(E590/$H$7*J590*H590*IFERROR(VLOOKUP(Tabella1[[#This Row],[Tipo di Capacità]],PdR!$M$2:$N$4,2,FALSE),1),0)</f>
        <v>0</v>
      </c>
    </row>
    <row r="591" spans="1:11" x14ac:dyDescent="0.3">
      <c r="A591" s="82"/>
      <c r="B591" s="82"/>
      <c r="C591" s="82"/>
      <c r="D591" s="83" t="e">
        <f>VLOOKUP(A591,PdR!$A$2:$L$554,8,FALSE)</f>
        <v>#N/A</v>
      </c>
      <c r="E591" s="83" t="e">
        <f t="shared" si="16"/>
        <v>#N/A</v>
      </c>
      <c r="F591" s="84"/>
      <c r="G591" s="84"/>
      <c r="H591" s="85"/>
      <c r="I591" s="82"/>
      <c r="J591" s="83">
        <f t="shared" si="17"/>
        <v>1</v>
      </c>
      <c r="K591" s="86">
        <f>IFERROR(E591/$H$7*J591*H591*IFERROR(VLOOKUP(Tabella1[[#This Row],[Tipo di Capacità]],PdR!$M$2:$N$4,2,FALSE),1),0)</f>
        <v>0</v>
      </c>
    </row>
    <row r="592" spans="1:11" x14ac:dyDescent="0.3">
      <c r="A592" s="82"/>
      <c r="B592" s="82"/>
      <c r="C592" s="82"/>
      <c r="D592" s="83" t="e">
        <f>VLOOKUP(A592,PdR!$A$2:$L$554,8,FALSE)</f>
        <v>#N/A</v>
      </c>
      <c r="E592" s="83" t="e">
        <f t="shared" ref="E592:E600" si="18">IF(D592&lt;15,$E$8,$E$9)</f>
        <v>#N/A</v>
      </c>
      <c r="F592" s="84"/>
      <c r="G592" s="84"/>
      <c r="H592" s="85"/>
      <c r="I592" s="82"/>
      <c r="J592" s="83">
        <f t="shared" ref="J592:J600" si="19">G592-F592+1</f>
        <v>1</v>
      </c>
      <c r="K592" s="86">
        <f>IFERROR(E592/$H$7*J592*H592*IFERROR(VLOOKUP(Tabella1[[#This Row],[Tipo di Capacità]],PdR!$M$2:$N$4,2,FALSE),1),0)</f>
        <v>0</v>
      </c>
    </row>
    <row r="593" spans="1:11" x14ac:dyDescent="0.3">
      <c r="A593" s="82"/>
      <c r="B593" s="82"/>
      <c r="C593" s="82"/>
      <c r="D593" s="83" t="e">
        <f>VLOOKUP(A593,PdR!$A$2:$L$554,8,FALSE)</f>
        <v>#N/A</v>
      </c>
      <c r="E593" s="83" t="e">
        <f t="shared" si="18"/>
        <v>#N/A</v>
      </c>
      <c r="F593" s="84"/>
      <c r="G593" s="84"/>
      <c r="H593" s="85"/>
      <c r="I593" s="82"/>
      <c r="J593" s="83">
        <f t="shared" si="19"/>
        <v>1</v>
      </c>
      <c r="K593" s="86">
        <f>IFERROR(E593/$H$7*J593*H593*IFERROR(VLOOKUP(Tabella1[[#This Row],[Tipo di Capacità]],PdR!$M$2:$N$4,2,FALSE),1),0)</f>
        <v>0</v>
      </c>
    </row>
    <row r="594" spans="1:11" x14ac:dyDescent="0.3">
      <c r="A594" s="82"/>
      <c r="B594" s="82"/>
      <c r="C594" s="82"/>
      <c r="D594" s="83" t="e">
        <f>VLOOKUP(A594,PdR!$A$2:$L$554,8,FALSE)</f>
        <v>#N/A</v>
      </c>
      <c r="E594" s="83" t="e">
        <f t="shared" si="18"/>
        <v>#N/A</v>
      </c>
      <c r="F594" s="84"/>
      <c r="G594" s="84"/>
      <c r="H594" s="85"/>
      <c r="I594" s="82"/>
      <c r="J594" s="83">
        <f t="shared" si="19"/>
        <v>1</v>
      </c>
      <c r="K594" s="86">
        <f>IFERROR(E594/$H$7*J594*H594*IFERROR(VLOOKUP(Tabella1[[#This Row],[Tipo di Capacità]],PdR!$M$2:$N$4,2,FALSE),1),0)</f>
        <v>0</v>
      </c>
    </row>
    <row r="595" spans="1:11" x14ac:dyDescent="0.3">
      <c r="A595" s="82"/>
      <c r="B595" s="82"/>
      <c r="C595" s="82"/>
      <c r="D595" s="83" t="e">
        <f>VLOOKUP(A595,PdR!$A$2:$L$554,8,FALSE)</f>
        <v>#N/A</v>
      </c>
      <c r="E595" s="83" t="e">
        <f t="shared" si="18"/>
        <v>#N/A</v>
      </c>
      <c r="F595" s="84"/>
      <c r="G595" s="84"/>
      <c r="H595" s="85"/>
      <c r="I595" s="82"/>
      <c r="J595" s="83">
        <f t="shared" si="19"/>
        <v>1</v>
      </c>
      <c r="K595" s="86">
        <f>IFERROR(E595/$H$7*J595*H595*IFERROR(VLOOKUP(Tabella1[[#This Row],[Tipo di Capacità]],PdR!$M$2:$N$4,2,FALSE),1),0)</f>
        <v>0</v>
      </c>
    </row>
    <row r="596" spans="1:11" x14ac:dyDescent="0.3">
      <c r="A596" s="82"/>
      <c r="B596" s="82"/>
      <c r="C596" s="82"/>
      <c r="D596" s="83" t="e">
        <f>VLOOKUP(A596,PdR!$A$2:$L$554,8,FALSE)</f>
        <v>#N/A</v>
      </c>
      <c r="E596" s="83" t="e">
        <f t="shared" si="18"/>
        <v>#N/A</v>
      </c>
      <c r="F596" s="84"/>
      <c r="G596" s="84"/>
      <c r="H596" s="85"/>
      <c r="I596" s="82"/>
      <c r="J596" s="83">
        <f t="shared" si="19"/>
        <v>1</v>
      </c>
      <c r="K596" s="86">
        <f>IFERROR(E596/$H$7*J596*H596*IFERROR(VLOOKUP(Tabella1[[#This Row],[Tipo di Capacità]],PdR!$M$2:$N$4,2,FALSE),1),0)</f>
        <v>0</v>
      </c>
    </row>
    <row r="597" spans="1:11" x14ac:dyDescent="0.3">
      <c r="A597" s="82"/>
      <c r="B597" s="82"/>
      <c r="C597" s="82"/>
      <c r="D597" s="83" t="e">
        <f>VLOOKUP(A597,PdR!$A$2:$L$554,8,FALSE)</f>
        <v>#N/A</v>
      </c>
      <c r="E597" s="83" t="e">
        <f t="shared" si="18"/>
        <v>#N/A</v>
      </c>
      <c r="F597" s="84"/>
      <c r="G597" s="84"/>
      <c r="H597" s="85"/>
      <c r="I597" s="82"/>
      <c r="J597" s="83">
        <f t="shared" si="19"/>
        <v>1</v>
      </c>
      <c r="K597" s="86">
        <f>IFERROR(E597/$H$7*J597*H597*IFERROR(VLOOKUP(Tabella1[[#This Row],[Tipo di Capacità]],PdR!$M$2:$N$4,2,FALSE),1),0)</f>
        <v>0</v>
      </c>
    </row>
    <row r="598" spans="1:11" x14ac:dyDescent="0.3">
      <c r="A598" s="82"/>
      <c r="B598" s="82"/>
      <c r="C598" s="82"/>
      <c r="D598" s="83" t="e">
        <f>VLOOKUP(A598,PdR!$A$2:$L$554,8,FALSE)</f>
        <v>#N/A</v>
      </c>
      <c r="E598" s="83" t="e">
        <f t="shared" si="18"/>
        <v>#N/A</v>
      </c>
      <c r="F598" s="84"/>
      <c r="G598" s="84"/>
      <c r="H598" s="85"/>
      <c r="I598" s="82"/>
      <c r="J598" s="83">
        <f t="shared" si="19"/>
        <v>1</v>
      </c>
      <c r="K598" s="86">
        <f>IFERROR(E598/$H$7*J598*H598*IFERROR(VLOOKUP(Tabella1[[#This Row],[Tipo di Capacità]],PdR!$M$2:$N$4,2,FALSE),1),0)</f>
        <v>0</v>
      </c>
    </row>
    <row r="599" spans="1:11" x14ac:dyDescent="0.3">
      <c r="A599" s="82"/>
      <c r="B599" s="82"/>
      <c r="C599" s="82"/>
      <c r="D599" s="83" t="e">
        <f>VLOOKUP(A599,PdR!$A$2:$L$554,8,FALSE)</f>
        <v>#N/A</v>
      </c>
      <c r="E599" s="83" t="e">
        <f t="shared" si="18"/>
        <v>#N/A</v>
      </c>
      <c r="F599" s="84"/>
      <c r="G599" s="84"/>
      <c r="H599" s="85"/>
      <c r="I599" s="82"/>
      <c r="J599" s="83">
        <f t="shared" si="19"/>
        <v>1</v>
      </c>
      <c r="K599" s="86">
        <f>IFERROR(E599/$H$7*J599*H599*IFERROR(VLOOKUP(Tabella1[[#This Row],[Tipo di Capacità]],PdR!$M$2:$N$4,2,FALSE),1),0)</f>
        <v>0</v>
      </c>
    </row>
    <row r="600" spans="1:11" x14ac:dyDescent="0.3">
      <c r="A600" s="82"/>
      <c r="B600" s="82"/>
      <c r="C600" s="82"/>
      <c r="D600" s="83" t="e">
        <f>VLOOKUP(A600,PdR!$A$2:$L$554,8,FALSE)</f>
        <v>#N/A</v>
      </c>
      <c r="E600" s="83" t="e">
        <f t="shared" si="18"/>
        <v>#N/A</v>
      </c>
      <c r="F600" s="84"/>
      <c r="G600" s="84"/>
      <c r="H600" s="85"/>
      <c r="I600" s="82"/>
      <c r="J600" s="83">
        <f t="shared" si="19"/>
        <v>1</v>
      </c>
      <c r="K600" s="86">
        <f>IFERROR(E600/$H$7*J600*H600*IFERROR(VLOOKUP(Tabella1[[#This Row],[Tipo di Capacità]],PdR!$M$2:$N$4,2,FALSE),1),0)</f>
        <v>0</v>
      </c>
    </row>
  </sheetData>
  <sheetProtection algorithmName="SHA-512" hashValue="StzMZ2YyOu21sSk/AA2H7hgCCPALpRMRXB+QKtkcib1YlZ4w1xWmzC5cc5f77+X1aJdtunliszZlkwu+Qs4i9w==" saltValue="bJMeSdNxhImx5NqRgBMAFQ==" spinCount="100000" sheet="1" objects="1" scenarios="1"/>
  <mergeCells count="10">
    <mergeCell ref="C1:H1"/>
    <mergeCell ref="C2:H2"/>
    <mergeCell ref="C4:D4"/>
    <mergeCell ref="C5:D5"/>
    <mergeCell ref="C7:E7"/>
    <mergeCell ref="M8:O8"/>
    <mergeCell ref="E4:H4"/>
    <mergeCell ref="E5:H5"/>
    <mergeCell ref="C8:D8"/>
    <mergeCell ref="C9:D9"/>
  </mergeCells>
  <phoneticPr fontId="27" type="noConversion"/>
  <dataValidations count="1">
    <dataValidation type="date" allowBlank="1" showInputMessage="1" showErrorMessage="1" sqref="F15:G600" xr:uid="{8E13A605-ED59-4B2D-96B9-1BBEE836AFD1}">
      <formula1>45047</formula1>
      <formula2>45230</formula2>
    </dataValidation>
  </dataValidations>
  <pageMargins left="0.7" right="0.7" top="0.75" bottom="0.75" header="0.3" footer="0.3"/>
  <drawing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3ABAEE-2568-472A-9B4A-E1B550A0DC01}">
          <x14:formula1>
            <xm:f>PdR!$A$2:$A$554</xm:f>
          </x14:formula1>
          <xm:sqref>A15:A600</xm:sqref>
        </x14:dataValidation>
        <x14:dataValidation type="list" allowBlank="1" showInputMessage="1" showErrorMessage="1" xr:uid="{12C778F4-FCD8-4624-8F0A-D68B3644C0EC}">
          <x14:formula1>
            <xm:f>PdR!$M$2:$M$4</xm:f>
          </x14:formula1>
          <xm:sqref>I15:I600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1B8D-B142-48A8-BCA6-08EEDB94B339}">
  <dimension ref="A1:N554"/>
  <sheetViews>
    <sheetView topLeftCell="C1" workbookViewId="0">
      <selection activeCell="A6" sqref="A6"/>
    </sheetView>
  </sheetViews>
  <sheetFormatPr defaultRowHeight="14.4" x14ac:dyDescent="0.3"/>
  <cols>
    <col min="1" max="1" width="13.109375" customWidth="1"/>
    <col min="2" max="2" width="15.109375" customWidth="1"/>
    <col min="3" max="3" width="63.21875" customWidth="1"/>
    <col min="5" max="5" width="21.5546875" bestFit="1" customWidth="1"/>
    <col min="6" max="6" width="19.44140625" bestFit="1" customWidth="1"/>
    <col min="7" max="7" width="14.88671875" customWidth="1"/>
    <col min="8" max="8" width="14.33203125" customWidth="1"/>
    <col min="9" max="9" width="12.44140625" customWidth="1"/>
    <col min="10" max="11" width="19.5546875" customWidth="1"/>
    <col min="12" max="12" width="18.21875" customWidth="1"/>
    <col min="13" max="13" width="19" customWidth="1"/>
    <col min="14" max="14" width="11" customWidth="1"/>
  </cols>
  <sheetData>
    <row r="1" spans="1:14" ht="93" thickTop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192</v>
      </c>
      <c r="M1" s="54" t="s">
        <v>220</v>
      </c>
      <c r="N1" s="55" t="s">
        <v>224</v>
      </c>
    </row>
    <row r="2" spans="1:14" x14ac:dyDescent="0.3">
      <c r="A2" s="1">
        <v>31590701</v>
      </c>
      <c r="B2" s="1">
        <v>31590701</v>
      </c>
      <c r="C2" s="2" t="s">
        <v>20</v>
      </c>
      <c r="D2" s="3" t="s">
        <v>21</v>
      </c>
      <c r="E2" s="2" t="s">
        <v>22</v>
      </c>
      <c r="F2" s="1" t="s">
        <v>17</v>
      </c>
      <c r="G2" s="1" t="s">
        <v>18</v>
      </c>
      <c r="H2" s="3">
        <v>8.8000000000000007</v>
      </c>
      <c r="I2" s="3" t="s">
        <v>13</v>
      </c>
      <c r="J2" s="2" t="s">
        <v>14</v>
      </c>
      <c r="K2" s="1" t="s">
        <v>11</v>
      </c>
      <c r="L2" s="8">
        <v>4572.9352870347375</v>
      </c>
      <c r="M2" t="s">
        <v>221</v>
      </c>
      <c r="N2">
        <v>1</v>
      </c>
    </row>
    <row r="3" spans="1:14" x14ac:dyDescent="0.3">
      <c r="A3" s="1">
        <v>31592701</v>
      </c>
      <c r="B3" s="1">
        <v>31592701</v>
      </c>
      <c r="C3" s="2" t="s">
        <v>23</v>
      </c>
      <c r="D3" s="3" t="s">
        <v>21</v>
      </c>
      <c r="E3" s="2" t="s">
        <v>22</v>
      </c>
      <c r="F3" s="1" t="s">
        <v>17</v>
      </c>
      <c r="G3" s="1" t="s">
        <v>18</v>
      </c>
      <c r="H3" s="3">
        <v>3.2</v>
      </c>
      <c r="I3" s="3" t="s">
        <v>13</v>
      </c>
      <c r="J3" s="2" t="s">
        <v>14</v>
      </c>
      <c r="K3" s="1" t="s">
        <v>11</v>
      </c>
      <c r="L3" s="8">
        <v>1752.8286875346098</v>
      </c>
      <c r="M3" t="s">
        <v>223</v>
      </c>
      <c r="N3">
        <v>1.3</v>
      </c>
    </row>
    <row r="4" spans="1:14" x14ac:dyDescent="0.3">
      <c r="A4" s="1">
        <v>31594401</v>
      </c>
      <c r="B4" s="1">
        <v>31594401</v>
      </c>
      <c r="C4" s="2" t="s">
        <v>24</v>
      </c>
      <c r="D4" s="3" t="s">
        <v>21</v>
      </c>
      <c r="E4" s="2" t="s">
        <v>22</v>
      </c>
      <c r="F4" s="1" t="s">
        <v>17</v>
      </c>
      <c r="G4" s="1" t="s">
        <v>18</v>
      </c>
      <c r="H4" s="3">
        <v>13.6</v>
      </c>
      <c r="I4" s="3" t="s">
        <v>13</v>
      </c>
      <c r="J4" s="2" t="s">
        <v>14</v>
      </c>
      <c r="K4" s="1" t="s">
        <v>11</v>
      </c>
      <c r="L4" s="8">
        <v>12659.31829886107</v>
      </c>
      <c r="M4" t="s">
        <v>222</v>
      </c>
      <c r="N4">
        <v>1.7</v>
      </c>
    </row>
    <row r="5" spans="1:14" x14ac:dyDescent="0.3">
      <c r="A5" s="1">
        <v>31594501</v>
      </c>
      <c r="B5" s="1">
        <v>31594501</v>
      </c>
      <c r="C5" s="2" t="s">
        <v>24</v>
      </c>
      <c r="D5" s="3" t="s">
        <v>21</v>
      </c>
      <c r="E5" s="2" t="s">
        <v>22</v>
      </c>
      <c r="F5" s="1" t="s">
        <v>17</v>
      </c>
      <c r="G5" s="1" t="s">
        <v>18</v>
      </c>
      <c r="H5" s="3">
        <v>11.8</v>
      </c>
      <c r="I5" s="3" t="s">
        <v>13</v>
      </c>
      <c r="J5" s="2" t="s">
        <v>14</v>
      </c>
      <c r="K5" s="1" t="s">
        <v>11</v>
      </c>
      <c r="L5" s="8">
        <v>9737.9371529700547</v>
      </c>
    </row>
    <row r="6" spans="1:14" x14ac:dyDescent="0.3">
      <c r="A6" s="1">
        <v>31595301</v>
      </c>
      <c r="B6" s="1">
        <v>31595301</v>
      </c>
      <c r="C6" s="2" t="s">
        <v>25</v>
      </c>
      <c r="D6" s="3" t="s">
        <v>21</v>
      </c>
      <c r="E6" s="2" t="s">
        <v>22</v>
      </c>
      <c r="F6" s="1" t="s">
        <v>17</v>
      </c>
      <c r="G6" s="1" t="s">
        <v>18</v>
      </c>
      <c r="H6" s="3">
        <v>15.4</v>
      </c>
      <c r="I6" s="3" t="s">
        <v>11</v>
      </c>
      <c r="J6" s="2" t="s">
        <v>14</v>
      </c>
      <c r="K6" s="1" t="s">
        <v>11</v>
      </c>
      <c r="L6" s="8">
        <v>20627.833735682638</v>
      </c>
    </row>
    <row r="7" spans="1:14" x14ac:dyDescent="0.3">
      <c r="A7" s="1">
        <v>31596401</v>
      </c>
      <c r="B7" s="1">
        <v>31596401</v>
      </c>
      <c r="C7" s="2" t="s">
        <v>26</v>
      </c>
      <c r="D7" s="3" t="s">
        <v>21</v>
      </c>
      <c r="E7" s="2" t="s">
        <v>22</v>
      </c>
      <c r="F7" s="1" t="s">
        <v>17</v>
      </c>
      <c r="G7" s="1" t="s">
        <v>18</v>
      </c>
      <c r="H7" s="3">
        <v>20.8</v>
      </c>
      <c r="I7" s="3" t="s">
        <v>11</v>
      </c>
      <c r="J7" s="2" t="s">
        <v>14</v>
      </c>
      <c r="K7" s="1" t="s">
        <v>11</v>
      </c>
      <c r="L7" s="8">
        <v>58936.66781623612</v>
      </c>
    </row>
    <row r="8" spans="1:14" x14ac:dyDescent="0.3">
      <c r="A8" s="1">
        <v>31596402</v>
      </c>
      <c r="B8" s="1">
        <v>31596402</v>
      </c>
      <c r="C8" s="2" t="s">
        <v>26</v>
      </c>
      <c r="D8" s="3" t="s">
        <v>21</v>
      </c>
      <c r="E8" s="2" t="s">
        <v>22</v>
      </c>
      <c r="F8" s="1" t="s">
        <v>17</v>
      </c>
      <c r="G8" s="1" t="s">
        <v>18</v>
      </c>
      <c r="H8" s="3">
        <v>20.8</v>
      </c>
      <c r="I8" s="3" t="s">
        <v>11</v>
      </c>
      <c r="J8" s="2" t="s">
        <v>14</v>
      </c>
      <c r="K8" s="1" t="s">
        <v>11</v>
      </c>
      <c r="L8" s="8">
        <v>41255.667471365276</v>
      </c>
    </row>
    <row r="9" spans="1:14" x14ac:dyDescent="0.3">
      <c r="A9" s="1">
        <v>31598201</v>
      </c>
      <c r="B9" s="1">
        <v>31598201</v>
      </c>
      <c r="C9" s="2" t="s">
        <v>27</v>
      </c>
      <c r="D9" s="3" t="s">
        <v>21</v>
      </c>
      <c r="E9" s="2" t="s">
        <v>22</v>
      </c>
      <c r="F9" s="1" t="s">
        <v>17</v>
      </c>
      <c r="G9" s="1" t="s">
        <v>18</v>
      </c>
      <c r="H9" s="3">
        <v>13.1</v>
      </c>
      <c r="I9" s="3" t="s">
        <v>13</v>
      </c>
      <c r="J9" s="2" t="s">
        <v>12</v>
      </c>
      <c r="K9" s="1" t="s">
        <v>11</v>
      </c>
      <c r="L9" s="8">
        <v>10224.834010618555</v>
      </c>
    </row>
    <row r="10" spans="1:14" x14ac:dyDescent="0.3">
      <c r="A10" s="1">
        <v>31598801</v>
      </c>
      <c r="B10" s="1">
        <v>31598801</v>
      </c>
      <c r="C10" s="2" t="s">
        <v>28</v>
      </c>
      <c r="D10" s="3" t="s">
        <v>21</v>
      </c>
      <c r="E10" s="2" t="s">
        <v>22</v>
      </c>
      <c r="F10" s="1" t="s">
        <v>17</v>
      </c>
      <c r="G10" s="1" t="s">
        <v>18</v>
      </c>
      <c r="H10" s="3">
        <v>18.3</v>
      </c>
      <c r="I10" s="3" t="s">
        <v>11</v>
      </c>
      <c r="J10" s="2" t="s">
        <v>14</v>
      </c>
      <c r="K10" s="1" t="s">
        <v>11</v>
      </c>
      <c r="L10" s="8">
        <v>43220.223065239807</v>
      </c>
    </row>
    <row r="11" spans="1:14" x14ac:dyDescent="0.3">
      <c r="A11" s="1">
        <v>31599001</v>
      </c>
      <c r="B11" s="1">
        <v>31599001</v>
      </c>
      <c r="C11" s="2" t="s">
        <v>28</v>
      </c>
      <c r="D11" s="3" t="s">
        <v>21</v>
      </c>
      <c r="E11" s="2" t="s">
        <v>22</v>
      </c>
      <c r="F11" s="1" t="s">
        <v>17</v>
      </c>
      <c r="G11" s="1" t="s">
        <v>18</v>
      </c>
      <c r="H11" s="3">
        <v>17</v>
      </c>
      <c r="I11" s="3" t="s">
        <v>11</v>
      </c>
      <c r="J11" s="2" t="s">
        <v>14</v>
      </c>
      <c r="K11" s="1" t="s">
        <v>11</v>
      </c>
      <c r="L11" s="8">
        <v>7612.6529262638305</v>
      </c>
    </row>
    <row r="12" spans="1:14" x14ac:dyDescent="0.3">
      <c r="A12" s="1">
        <v>31603001</v>
      </c>
      <c r="B12" s="1">
        <v>31603001</v>
      </c>
      <c r="C12" s="2" t="s">
        <v>29</v>
      </c>
      <c r="D12" s="3" t="s">
        <v>21</v>
      </c>
      <c r="E12" s="2" t="s">
        <v>22</v>
      </c>
      <c r="F12" s="1" t="s">
        <v>17</v>
      </c>
      <c r="G12" s="1" t="s">
        <v>18</v>
      </c>
      <c r="H12" s="3">
        <v>17.600000000000001</v>
      </c>
      <c r="I12" s="3" t="s">
        <v>11</v>
      </c>
      <c r="J12" s="2" t="s">
        <v>14</v>
      </c>
      <c r="K12" s="1" t="s">
        <v>11</v>
      </c>
      <c r="L12" s="8">
        <v>7612.6529262638305</v>
      </c>
    </row>
    <row r="13" spans="1:14" x14ac:dyDescent="0.3">
      <c r="A13" s="1">
        <v>31607001</v>
      </c>
      <c r="B13" s="1">
        <v>31607001</v>
      </c>
      <c r="C13" s="2" t="s">
        <v>30</v>
      </c>
      <c r="D13" s="3" t="s">
        <v>21</v>
      </c>
      <c r="E13" s="2" t="s">
        <v>22</v>
      </c>
      <c r="F13" s="1" t="s">
        <v>17</v>
      </c>
      <c r="G13" s="1" t="s">
        <v>18</v>
      </c>
      <c r="H13" s="3">
        <v>17.600000000000001</v>
      </c>
      <c r="I13" s="3" t="s">
        <v>11</v>
      </c>
      <c r="J13" s="2" t="s">
        <v>14</v>
      </c>
      <c r="K13" s="1" t="s">
        <v>11</v>
      </c>
      <c r="L13" s="8">
        <v>3929.1111877490735</v>
      </c>
    </row>
    <row r="14" spans="1:14" x14ac:dyDescent="0.3">
      <c r="A14" s="1">
        <v>31607101</v>
      </c>
      <c r="B14" s="1">
        <v>31607101</v>
      </c>
      <c r="C14" s="2" t="s">
        <v>30</v>
      </c>
      <c r="D14" s="3" t="s">
        <v>21</v>
      </c>
      <c r="E14" s="2" t="s">
        <v>22</v>
      </c>
      <c r="F14" s="1" t="s">
        <v>17</v>
      </c>
      <c r="G14" s="1" t="s">
        <v>18</v>
      </c>
      <c r="H14" s="3">
        <v>18.2</v>
      </c>
      <c r="I14" s="3" t="s">
        <v>11</v>
      </c>
      <c r="J14" s="2" t="s">
        <v>14</v>
      </c>
      <c r="K14" s="1" t="s">
        <v>11</v>
      </c>
      <c r="L14" s="8">
        <v>10313.916867841319</v>
      </c>
    </row>
    <row r="15" spans="1:14" x14ac:dyDescent="0.3">
      <c r="A15" s="1">
        <v>31609901</v>
      </c>
      <c r="B15" s="1">
        <v>31609901</v>
      </c>
      <c r="C15" s="2" t="s">
        <v>31</v>
      </c>
      <c r="D15" s="3" t="s">
        <v>21</v>
      </c>
      <c r="E15" s="2" t="s">
        <v>22</v>
      </c>
      <c r="F15" s="1" t="s">
        <v>17</v>
      </c>
      <c r="G15" s="1" t="s">
        <v>18</v>
      </c>
      <c r="H15" s="3">
        <v>23.8</v>
      </c>
      <c r="I15" s="3" t="s">
        <v>11</v>
      </c>
      <c r="J15" s="2" t="s">
        <v>14</v>
      </c>
      <c r="K15" s="1" t="s">
        <v>11</v>
      </c>
      <c r="L15" s="8">
        <v>0</v>
      </c>
    </row>
    <row r="16" spans="1:14" x14ac:dyDescent="0.3">
      <c r="A16" s="1">
        <v>31617801</v>
      </c>
      <c r="B16" s="1">
        <v>31617801</v>
      </c>
      <c r="C16" s="2" t="s">
        <v>24</v>
      </c>
      <c r="D16" s="3" t="s">
        <v>21</v>
      </c>
      <c r="E16" s="2" t="s">
        <v>22</v>
      </c>
      <c r="F16" s="1" t="s">
        <v>17</v>
      </c>
      <c r="G16" s="1" t="s">
        <v>18</v>
      </c>
      <c r="H16" s="3">
        <v>6.9</v>
      </c>
      <c r="I16" s="3" t="s">
        <v>13</v>
      </c>
      <c r="J16" s="2" t="s">
        <v>14</v>
      </c>
      <c r="K16" s="1" t="s">
        <v>11</v>
      </c>
      <c r="L16" s="8">
        <v>0</v>
      </c>
    </row>
    <row r="17" spans="1:12" x14ac:dyDescent="0.3">
      <c r="A17" s="1">
        <v>31620401</v>
      </c>
      <c r="B17" s="1">
        <v>31620401</v>
      </c>
      <c r="C17" s="2" t="s">
        <v>32</v>
      </c>
      <c r="D17" s="3" t="s">
        <v>21</v>
      </c>
      <c r="E17" s="2" t="s">
        <v>22</v>
      </c>
      <c r="F17" s="1" t="s">
        <v>17</v>
      </c>
      <c r="G17" s="1" t="s">
        <v>18</v>
      </c>
      <c r="H17" s="3">
        <v>4</v>
      </c>
      <c r="I17" s="3" t="s">
        <v>13</v>
      </c>
      <c r="J17" s="2" t="s">
        <v>14</v>
      </c>
      <c r="K17" s="1" t="s">
        <v>11</v>
      </c>
      <c r="L17" s="8">
        <v>6621.7972640196349</v>
      </c>
    </row>
    <row r="18" spans="1:12" x14ac:dyDescent="0.3">
      <c r="A18" s="1">
        <v>31621801</v>
      </c>
      <c r="B18" s="1">
        <v>31621801</v>
      </c>
      <c r="C18" s="2" t="s">
        <v>33</v>
      </c>
      <c r="D18" s="3" t="s">
        <v>21</v>
      </c>
      <c r="E18" s="2" t="s">
        <v>22</v>
      </c>
      <c r="F18" s="1" t="s">
        <v>17</v>
      </c>
      <c r="G18" s="1" t="s">
        <v>18</v>
      </c>
      <c r="H18" s="3">
        <v>12.5</v>
      </c>
      <c r="I18" s="3" t="s">
        <v>13</v>
      </c>
      <c r="J18" s="2" t="s">
        <v>14</v>
      </c>
      <c r="K18" s="1" t="s">
        <v>11</v>
      </c>
      <c r="L18" s="8">
        <v>0</v>
      </c>
    </row>
    <row r="19" spans="1:12" x14ac:dyDescent="0.3">
      <c r="A19" s="1">
        <v>31621901</v>
      </c>
      <c r="B19" s="1">
        <v>31621901</v>
      </c>
      <c r="C19" s="2" t="s">
        <v>33</v>
      </c>
      <c r="D19" s="3" t="s">
        <v>21</v>
      </c>
      <c r="E19" s="2" t="s">
        <v>22</v>
      </c>
      <c r="F19" s="1" t="s">
        <v>17</v>
      </c>
      <c r="G19" s="1" t="s">
        <v>18</v>
      </c>
      <c r="H19" s="3">
        <v>12.9</v>
      </c>
      <c r="I19" s="3" t="s">
        <v>13</v>
      </c>
      <c r="J19" s="2" t="s">
        <v>14</v>
      </c>
      <c r="K19" s="1" t="s">
        <v>11</v>
      </c>
      <c r="L19" s="8">
        <v>7011.3147501384392</v>
      </c>
    </row>
    <row r="20" spans="1:12" x14ac:dyDescent="0.3">
      <c r="A20" s="1">
        <v>31623401</v>
      </c>
      <c r="B20" s="1">
        <v>31623401</v>
      </c>
      <c r="C20" s="2" t="s">
        <v>34</v>
      </c>
      <c r="D20" s="3" t="s">
        <v>21</v>
      </c>
      <c r="E20" s="2" t="s">
        <v>22</v>
      </c>
      <c r="F20" s="1" t="s">
        <v>17</v>
      </c>
      <c r="G20" s="1" t="s">
        <v>18</v>
      </c>
      <c r="H20" s="3">
        <v>23.9</v>
      </c>
      <c r="I20" s="3" t="s">
        <v>11</v>
      </c>
      <c r="J20" s="2" t="s">
        <v>14</v>
      </c>
      <c r="K20" s="1" t="s">
        <v>11</v>
      </c>
      <c r="L20" s="8">
        <v>0</v>
      </c>
    </row>
    <row r="21" spans="1:12" x14ac:dyDescent="0.3">
      <c r="A21" s="1">
        <v>31628101</v>
      </c>
      <c r="B21" s="1">
        <v>31628101</v>
      </c>
      <c r="C21" s="2" t="s">
        <v>35</v>
      </c>
      <c r="D21" s="3" t="s">
        <v>21</v>
      </c>
      <c r="E21" s="2" t="s">
        <v>22</v>
      </c>
      <c r="F21" s="1" t="s">
        <v>17</v>
      </c>
      <c r="G21" s="1" t="s">
        <v>18</v>
      </c>
      <c r="H21" s="3">
        <v>3.4</v>
      </c>
      <c r="I21" s="3" t="s">
        <v>13</v>
      </c>
      <c r="J21" s="2" t="s">
        <v>14</v>
      </c>
      <c r="K21" s="1" t="s">
        <v>11</v>
      </c>
      <c r="L21" s="8">
        <v>7790.3497223760423</v>
      </c>
    </row>
    <row r="22" spans="1:12" x14ac:dyDescent="0.3">
      <c r="A22" s="1">
        <v>31628201</v>
      </c>
      <c r="B22" s="1">
        <v>31628201</v>
      </c>
      <c r="C22" s="2" t="s">
        <v>35</v>
      </c>
      <c r="D22" s="3" t="s">
        <v>21</v>
      </c>
      <c r="E22" s="2" t="s">
        <v>22</v>
      </c>
      <c r="F22" s="1" t="s">
        <v>17</v>
      </c>
      <c r="G22" s="1" t="s">
        <v>18</v>
      </c>
      <c r="H22" s="3">
        <v>10.199999999999999</v>
      </c>
      <c r="I22" s="3" t="s">
        <v>13</v>
      </c>
      <c r="J22" s="2" t="s">
        <v>14</v>
      </c>
      <c r="K22" s="1" t="s">
        <v>11</v>
      </c>
      <c r="L22" s="8">
        <v>0</v>
      </c>
    </row>
    <row r="23" spans="1:12" x14ac:dyDescent="0.3">
      <c r="A23" s="1">
        <v>31628301</v>
      </c>
      <c r="B23" s="1">
        <v>31628301</v>
      </c>
      <c r="C23" s="2" t="s">
        <v>35</v>
      </c>
      <c r="D23" s="3" t="s">
        <v>21</v>
      </c>
      <c r="E23" s="2" t="s">
        <v>22</v>
      </c>
      <c r="F23" s="1" t="s">
        <v>17</v>
      </c>
      <c r="G23" s="1" t="s">
        <v>18</v>
      </c>
      <c r="H23" s="3">
        <v>6.8</v>
      </c>
      <c r="I23" s="3" t="s">
        <v>13</v>
      </c>
      <c r="J23" s="2" t="s">
        <v>14</v>
      </c>
      <c r="K23" s="1" t="s">
        <v>11</v>
      </c>
      <c r="L23" s="8">
        <v>107117.3086826706</v>
      </c>
    </row>
    <row r="24" spans="1:12" x14ac:dyDescent="0.3">
      <c r="A24" s="1">
        <v>31628401</v>
      </c>
      <c r="B24" s="1">
        <v>31628401</v>
      </c>
      <c r="C24" s="2" t="s">
        <v>35</v>
      </c>
      <c r="D24" s="3" t="s">
        <v>21</v>
      </c>
      <c r="E24" s="2" t="s">
        <v>22</v>
      </c>
      <c r="F24" s="1" t="s">
        <v>17</v>
      </c>
      <c r="G24" s="1" t="s">
        <v>18</v>
      </c>
      <c r="H24" s="3">
        <v>14.8</v>
      </c>
      <c r="I24" s="3" t="s">
        <v>13</v>
      </c>
      <c r="J24" s="2" t="s">
        <v>14</v>
      </c>
      <c r="K24" s="1" t="s">
        <v>11</v>
      </c>
      <c r="L24" s="8">
        <v>8764.1434376730467</v>
      </c>
    </row>
    <row r="25" spans="1:12" x14ac:dyDescent="0.3">
      <c r="A25" s="1">
        <v>31628901</v>
      </c>
      <c r="B25" s="1">
        <v>31628901</v>
      </c>
      <c r="C25" s="2" t="s">
        <v>35</v>
      </c>
      <c r="D25" s="3" t="s">
        <v>21</v>
      </c>
      <c r="E25" s="2" t="s">
        <v>22</v>
      </c>
      <c r="F25" s="1" t="s">
        <v>17</v>
      </c>
      <c r="G25" s="1" t="s">
        <v>18</v>
      </c>
      <c r="H25" s="3">
        <v>3.3</v>
      </c>
      <c r="I25" s="3" t="s">
        <v>13</v>
      </c>
      <c r="J25" s="2" t="s">
        <v>12</v>
      </c>
      <c r="K25" s="1" t="s">
        <v>11</v>
      </c>
      <c r="L25" s="8">
        <v>9251.0402953215489</v>
      </c>
    </row>
    <row r="26" spans="1:12" x14ac:dyDescent="0.3">
      <c r="A26" s="1">
        <v>31629001</v>
      </c>
      <c r="B26" s="1">
        <v>31629001</v>
      </c>
      <c r="C26" s="2" t="s">
        <v>35</v>
      </c>
      <c r="D26" s="3" t="s">
        <v>21</v>
      </c>
      <c r="E26" s="2" t="s">
        <v>22</v>
      </c>
      <c r="F26" s="1" t="s">
        <v>17</v>
      </c>
      <c r="G26" s="1" t="s">
        <v>18</v>
      </c>
      <c r="H26" s="3">
        <v>4.5</v>
      </c>
      <c r="I26" s="3" t="s">
        <v>13</v>
      </c>
      <c r="J26" s="2" t="s">
        <v>14</v>
      </c>
      <c r="K26" s="1" t="s">
        <v>11</v>
      </c>
      <c r="L26" s="8">
        <v>5355.8654341335296</v>
      </c>
    </row>
    <row r="27" spans="1:12" x14ac:dyDescent="0.3">
      <c r="A27" s="1">
        <v>31629401</v>
      </c>
      <c r="B27" s="1">
        <v>31629401</v>
      </c>
      <c r="C27" s="2" t="s">
        <v>35</v>
      </c>
      <c r="D27" s="3" t="s">
        <v>21</v>
      </c>
      <c r="E27" s="2" t="s">
        <v>22</v>
      </c>
      <c r="F27" s="1" t="s">
        <v>17</v>
      </c>
      <c r="G27" s="1" t="s">
        <v>18</v>
      </c>
      <c r="H27" s="3">
        <v>6.4</v>
      </c>
      <c r="I27" s="3" t="s">
        <v>13</v>
      </c>
      <c r="J27" s="2" t="s">
        <v>14</v>
      </c>
      <c r="K27" s="1" t="s">
        <v>11</v>
      </c>
      <c r="L27" s="8">
        <v>0</v>
      </c>
    </row>
    <row r="28" spans="1:12" x14ac:dyDescent="0.3">
      <c r="A28" s="1">
        <v>31633501</v>
      </c>
      <c r="B28" s="1">
        <v>31633501</v>
      </c>
      <c r="C28" s="2" t="s">
        <v>36</v>
      </c>
      <c r="D28" s="3" t="s">
        <v>21</v>
      </c>
      <c r="E28" s="2" t="s">
        <v>22</v>
      </c>
      <c r="F28" s="1" t="s">
        <v>17</v>
      </c>
      <c r="G28" s="1" t="s">
        <v>18</v>
      </c>
      <c r="H28" s="3">
        <v>13.7</v>
      </c>
      <c r="I28" s="3" t="s">
        <v>13</v>
      </c>
      <c r="J28" s="2" t="s">
        <v>14</v>
      </c>
      <c r="K28" s="1" t="s">
        <v>11</v>
      </c>
      <c r="L28" s="8">
        <v>2360.4759658799412</v>
      </c>
    </row>
    <row r="29" spans="1:12" x14ac:dyDescent="0.3">
      <c r="A29" s="1">
        <v>31633701</v>
      </c>
      <c r="B29" s="1">
        <v>31633701</v>
      </c>
      <c r="C29" s="2" t="s">
        <v>36</v>
      </c>
      <c r="D29" s="3" t="s">
        <v>21</v>
      </c>
      <c r="E29" s="2" t="s">
        <v>22</v>
      </c>
      <c r="F29" s="1" t="s">
        <v>17</v>
      </c>
      <c r="G29" s="1" t="s">
        <v>18</v>
      </c>
      <c r="H29" s="3">
        <v>19.899999999999999</v>
      </c>
      <c r="I29" s="3" t="s">
        <v>11</v>
      </c>
      <c r="J29" s="2" t="s">
        <v>12</v>
      </c>
      <c r="K29" s="1" t="s">
        <v>11</v>
      </c>
      <c r="L29" s="8">
        <v>3045.0611705055317</v>
      </c>
    </row>
    <row r="30" spans="1:12" x14ac:dyDescent="0.3">
      <c r="A30" s="1">
        <v>31634901</v>
      </c>
      <c r="B30" s="1">
        <v>31634901</v>
      </c>
      <c r="C30" s="2" t="s">
        <v>37</v>
      </c>
      <c r="D30" s="3" t="s">
        <v>21</v>
      </c>
      <c r="E30" s="2" t="s">
        <v>22</v>
      </c>
      <c r="F30" s="1" t="s">
        <v>17</v>
      </c>
      <c r="G30" s="1" t="s">
        <v>18</v>
      </c>
      <c r="H30" s="3">
        <v>3.1</v>
      </c>
      <c r="I30" s="3" t="s">
        <v>13</v>
      </c>
      <c r="J30" s="2" t="s">
        <v>14</v>
      </c>
      <c r="K30" s="1" t="s">
        <v>11</v>
      </c>
      <c r="L30" s="8">
        <v>0</v>
      </c>
    </row>
    <row r="31" spans="1:12" x14ac:dyDescent="0.3">
      <c r="A31" s="1">
        <v>31635001</v>
      </c>
      <c r="B31" s="1">
        <v>31635001</v>
      </c>
      <c r="C31" s="2" t="s">
        <v>37</v>
      </c>
      <c r="D31" s="3" t="s">
        <v>21</v>
      </c>
      <c r="E31" s="2" t="s">
        <v>22</v>
      </c>
      <c r="F31" s="1" t="s">
        <v>17</v>
      </c>
      <c r="G31" s="1" t="s">
        <v>18</v>
      </c>
      <c r="H31" s="3">
        <v>2.6</v>
      </c>
      <c r="I31" s="3" t="s">
        <v>13</v>
      </c>
      <c r="J31" s="2" t="s">
        <v>12</v>
      </c>
      <c r="K31" s="1" t="s">
        <v>11</v>
      </c>
      <c r="L31" s="8">
        <v>8277.2465800245482</v>
      </c>
    </row>
    <row r="32" spans="1:12" x14ac:dyDescent="0.3">
      <c r="A32" s="1">
        <v>31635201</v>
      </c>
      <c r="B32" s="1">
        <v>31635201</v>
      </c>
      <c r="C32" s="2" t="s">
        <v>37</v>
      </c>
      <c r="D32" s="3" t="s">
        <v>21</v>
      </c>
      <c r="E32" s="2" t="s">
        <v>22</v>
      </c>
      <c r="F32" s="1" t="s">
        <v>17</v>
      </c>
      <c r="G32" s="1" t="s">
        <v>18</v>
      </c>
      <c r="H32" s="3">
        <v>6.6</v>
      </c>
      <c r="I32" s="3" t="s">
        <v>13</v>
      </c>
      <c r="J32" s="2" t="s">
        <v>16</v>
      </c>
      <c r="K32" s="1" t="s">
        <v>11</v>
      </c>
      <c r="L32" s="8">
        <v>13498.728481447086</v>
      </c>
    </row>
    <row r="33" spans="1:12" x14ac:dyDescent="0.3">
      <c r="A33" s="1">
        <v>31635901</v>
      </c>
      <c r="B33" s="1">
        <v>31635901</v>
      </c>
      <c r="C33" s="2" t="s">
        <v>38</v>
      </c>
      <c r="D33" s="3" t="s">
        <v>21</v>
      </c>
      <c r="E33" s="2" t="s">
        <v>22</v>
      </c>
      <c r="F33" s="1" t="s">
        <v>17</v>
      </c>
      <c r="G33" s="1" t="s">
        <v>18</v>
      </c>
      <c r="H33" s="3">
        <v>3.5</v>
      </c>
      <c r="I33" s="3" t="s">
        <v>13</v>
      </c>
      <c r="J33" s="2" t="s">
        <v>14</v>
      </c>
      <c r="K33" s="1" t="s">
        <v>11</v>
      </c>
      <c r="L33" s="8">
        <v>370041.61181286199</v>
      </c>
    </row>
    <row r="34" spans="1:12" x14ac:dyDescent="0.3">
      <c r="A34" s="1">
        <v>31636001</v>
      </c>
      <c r="B34" s="1">
        <v>31636001</v>
      </c>
      <c r="C34" s="2" t="s">
        <v>38</v>
      </c>
      <c r="D34" s="3" t="s">
        <v>21</v>
      </c>
      <c r="E34" s="2" t="s">
        <v>22</v>
      </c>
      <c r="F34" s="1" t="s">
        <v>17</v>
      </c>
      <c r="G34" s="1" t="s">
        <v>18</v>
      </c>
      <c r="H34" s="3">
        <v>19.899999999999999</v>
      </c>
      <c r="I34" s="3" t="s">
        <v>11</v>
      </c>
      <c r="J34" s="2" t="s">
        <v>14</v>
      </c>
      <c r="K34" s="1" t="s">
        <v>11</v>
      </c>
      <c r="L34" s="8">
        <v>0</v>
      </c>
    </row>
    <row r="35" spans="1:12" x14ac:dyDescent="0.3">
      <c r="A35" s="1">
        <v>31637501</v>
      </c>
      <c r="B35" s="1">
        <v>31637501</v>
      </c>
      <c r="C35" s="2" t="s">
        <v>39</v>
      </c>
      <c r="D35" s="3" t="s">
        <v>21</v>
      </c>
      <c r="E35" s="2" t="s">
        <v>22</v>
      </c>
      <c r="F35" s="1" t="s">
        <v>17</v>
      </c>
      <c r="G35" s="1" t="s">
        <v>18</v>
      </c>
      <c r="H35" s="3">
        <v>8.4</v>
      </c>
      <c r="I35" s="3" t="s">
        <v>13</v>
      </c>
      <c r="J35" s="2" t="s">
        <v>12</v>
      </c>
      <c r="K35" s="1" t="s">
        <v>11</v>
      </c>
      <c r="L35" s="8">
        <v>3408.278003539519</v>
      </c>
    </row>
    <row r="36" spans="1:12" x14ac:dyDescent="0.3">
      <c r="A36" s="1">
        <v>31642001</v>
      </c>
      <c r="B36" s="1">
        <v>31642001</v>
      </c>
      <c r="C36" s="2" t="s">
        <v>40</v>
      </c>
      <c r="D36" s="3" t="s">
        <v>21</v>
      </c>
      <c r="E36" s="2" t="s">
        <v>22</v>
      </c>
      <c r="F36" s="1" t="s">
        <v>17</v>
      </c>
      <c r="G36" s="1" t="s">
        <v>18</v>
      </c>
      <c r="H36" s="3">
        <v>5.0999999999999996</v>
      </c>
      <c r="I36" s="3" t="s">
        <v>13</v>
      </c>
      <c r="J36" s="2" t="s">
        <v>14</v>
      </c>
      <c r="K36" s="1" t="s">
        <v>11</v>
      </c>
      <c r="L36" s="8">
        <v>35056.573750692187</v>
      </c>
    </row>
    <row r="37" spans="1:12" x14ac:dyDescent="0.3">
      <c r="A37" s="1">
        <v>31642101</v>
      </c>
      <c r="B37" s="1">
        <v>31642101</v>
      </c>
      <c r="C37" s="2" t="s">
        <v>40</v>
      </c>
      <c r="D37" s="3" t="s">
        <v>21</v>
      </c>
      <c r="E37" s="2" t="s">
        <v>22</v>
      </c>
      <c r="F37" s="1" t="s">
        <v>17</v>
      </c>
      <c r="G37" s="1" t="s">
        <v>18</v>
      </c>
      <c r="H37" s="3">
        <v>2.2000000000000002</v>
      </c>
      <c r="I37" s="3" t="s">
        <v>13</v>
      </c>
      <c r="J37" s="2" t="s">
        <v>14</v>
      </c>
      <c r="K37" s="1" t="s">
        <v>11</v>
      </c>
      <c r="L37" s="8">
        <v>126593.18298861069</v>
      </c>
    </row>
    <row r="38" spans="1:12" x14ac:dyDescent="0.3">
      <c r="A38" s="1">
        <v>31642201</v>
      </c>
      <c r="B38" s="1">
        <v>31642201</v>
      </c>
      <c r="C38" s="2" t="s">
        <v>40</v>
      </c>
      <c r="D38" s="3" t="s">
        <v>21</v>
      </c>
      <c r="E38" s="2" t="s">
        <v>22</v>
      </c>
      <c r="F38" s="1" t="s">
        <v>17</v>
      </c>
      <c r="G38" s="1" t="s">
        <v>18</v>
      </c>
      <c r="H38" s="3">
        <v>3.5</v>
      </c>
      <c r="I38" s="3" t="s">
        <v>13</v>
      </c>
      <c r="J38" s="2" t="s">
        <v>14</v>
      </c>
      <c r="K38" s="1" t="s">
        <v>11</v>
      </c>
      <c r="L38" s="8">
        <v>0</v>
      </c>
    </row>
    <row r="39" spans="1:12" x14ac:dyDescent="0.3">
      <c r="A39" s="1">
        <v>31642601</v>
      </c>
      <c r="B39" s="1">
        <v>31642601</v>
      </c>
      <c r="C39" s="2" t="s">
        <v>41</v>
      </c>
      <c r="D39" s="3" t="s">
        <v>21</v>
      </c>
      <c r="E39" s="2" t="s">
        <v>22</v>
      </c>
      <c r="F39" s="1" t="s">
        <v>17</v>
      </c>
      <c r="G39" s="1" t="s">
        <v>18</v>
      </c>
      <c r="H39" s="3">
        <v>29.6</v>
      </c>
      <c r="I39" s="3" t="s">
        <v>11</v>
      </c>
      <c r="J39" s="2" t="s">
        <v>14</v>
      </c>
      <c r="K39" s="1" t="s">
        <v>11</v>
      </c>
      <c r="L39" s="8">
        <v>4616.7056456051614</v>
      </c>
    </row>
    <row r="40" spans="1:12" x14ac:dyDescent="0.3">
      <c r="A40" s="1">
        <v>31652901</v>
      </c>
      <c r="B40" s="1">
        <v>31652901</v>
      </c>
      <c r="C40" s="2" t="s">
        <v>42</v>
      </c>
      <c r="D40" s="3" t="s">
        <v>21</v>
      </c>
      <c r="E40" s="2" t="s">
        <v>22</v>
      </c>
      <c r="F40" s="1" t="s">
        <v>17</v>
      </c>
      <c r="G40" s="1" t="s">
        <v>18</v>
      </c>
      <c r="H40" s="3">
        <v>2.1</v>
      </c>
      <c r="I40" s="3" t="s">
        <v>13</v>
      </c>
      <c r="J40" s="2" t="s">
        <v>14</v>
      </c>
      <c r="K40" s="1" t="s">
        <v>11</v>
      </c>
      <c r="L40" s="8">
        <v>15580.699444752085</v>
      </c>
    </row>
    <row r="41" spans="1:12" x14ac:dyDescent="0.3">
      <c r="A41" s="1">
        <v>31653401</v>
      </c>
      <c r="B41" s="1">
        <v>31653401</v>
      </c>
      <c r="C41" s="2" t="s">
        <v>43</v>
      </c>
      <c r="D41" s="3" t="s">
        <v>21</v>
      </c>
      <c r="E41" s="2" t="s">
        <v>22</v>
      </c>
      <c r="F41" s="1" t="s">
        <v>17</v>
      </c>
      <c r="G41" s="1" t="s">
        <v>18</v>
      </c>
      <c r="H41" s="3">
        <v>4.5</v>
      </c>
      <c r="I41" s="3" t="s">
        <v>13</v>
      </c>
      <c r="J41" s="2" t="s">
        <v>14</v>
      </c>
      <c r="K41" s="1" t="s">
        <v>11</v>
      </c>
      <c r="L41" s="8">
        <v>0</v>
      </c>
    </row>
    <row r="42" spans="1:12" x14ac:dyDescent="0.3">
      <c r="A42" s="1">
        <v>31653501</v>
      </c>
      <c r="B42" s="1">
        <v>31653501</v>
      </c>
      <c r="C42" s="2" t="s">
        <v>43</v>
      </c>
      <c r="D42" s="3" t="s">
        <v>21</v>
      </c>
      <c r="E42" s="2" t="s">
        <v>22</v>
      </c>
      <c r="F42" s="1" t="s">
        <v>17</v>
      </c>
      <c r="G42" s="1" t="s">
        <v>18</v>
      </c>
      <c r="H42" s="3">
        <v>3.5</v>
      </c>
      <c r="I42" s="3" t="s">
        <v>13</v>
      </c>
      <c r="J42" s="2" t="s">
        <v>14</v>
      </c>
      <c r="K42" s="1" t="s">
        <v>11</v>
      </c>
      <c r="L42" s="8">
        <v>0</v>
      </c>
    </row>
    <row r="43" spans="1:12" x14ac:dyDescent="0.3">
      <c r="A43" s="1">
        <v>31653601</v>
      </c>
      <c r="B43" s="1">
        <v>31653601</v>
      </c>
      <c r="C43" s="2" t="s">
        <v>43</v>
      </c>
      <c r="D43" s="3" t="s">
        <v>21</v>
      </c>
      <c r="E43" s="2" t="s">
        <v>22</v>
      </c>
      <c r="F43" s="1" t="s">
        <v>17</v>
      </c>
      <c r="G43" s="1" t="s">
        <v>18</v>
      </c>
      <c r="H43" s="3">
        <v>5</v>
      </c>
      <c r="I43" s="3" t="s">
        <v>13</v>
      </c>
      <c r="J43" s="2" t="s">
        <v>12</v>
      </c>
      <c r="K43" s="1" t="s">
        <v>11</v>
      </c>
      <c r="L43" s="8">
        <v>4868.9685764850274</v>
      </c>
    </row>
    <row r="44" spans="1:12" x14ac:dyDescent="0.3">
      <c r="A44" s="1">
        <v>31658901</v>
      </c>
      <c r="B44" s="1">
        <v>31658901</v>
      </c>
      <c r="C44" s="2" t="s">
        <v>44</v>
      </c>
      <c r="D44" s="3" t="s">
        <v>21</v>
      </c>
      <c r="E44" s="2" t="s">
        <v>22</v>
      </c>
      <c r="F44" s="1" t="s">
        <v>17</v>
      </c>
      <c r="G44" s="1" t="s">
        <v>18</v>
      </c>
      <c r="H44" s="3">
        <v>20.8</v>
      </c>
      <c r="I44" s="3" t="s">
        <v>11</v>
      </c>
      <c r="J44" s="2" t="s">
        <v>14</v>
      </c>
      <c r="K44" s="1" t="s">
        <v>11</v>
      </c>
      <c r="L44" s="8">
        <v>0</v>
      </c>
    </row>
    <row r="45" spans="1:12" x14ac:dyDescent="0.3">
      <c r="A45" s="1">
        <v>31662901</v>
      </c>
      <c r="B45" s="1">
        <v>31662901</v>
      </c>
      <c r="C45" s="2" t="s">
        <v>45</v>
      </c>
      <c r="D45" s="3" t="s">
        <v>21</v>
      </c>
      <c r="E45" s="2" t="s">
        <v>22</v>
      </c>
      <c r="F45" s="1" t="s">
        <v>17</v>
      </c>
      <c r="G45" s="1" t="s">
        <v>18</v>
      </c>
      <c r="H45" s="3">
        <v>18.100000000000001</v>
      </c>
      <c r="I45" s="3" t="s">
        <v>11</v>
      </c>
      <c r="J45" s="2" t="s">
        <v>14</v>
      </c>
      <c r="K45" s="1" t="s">
        <v>11</v>
      </c>
      <c r="L45" s="8">
        <v>5893.6667816236095</v>
      </c>
    </row>
    <row r="46" spans="1:12" x14ac:dyDescent="0.3">
      <c r="A46" s="1">
        <v>31663001</v>
      </c>
      <c r="B46" s="1">
        <v>31663001</v>
      </c>
      <c r="C46" s="2" t="s">
        <v>45</v>
      </c>
      <c r="D46" s="3" t="s">
        <v>21</v>
      </c>
      <c r="E46" s="2" t="s">
        <v>22</v>
      </c>
      <c r="F46" s="1" t="s">
        <v>17</v>
      </c>
      <c r="G46" s="1" t="s">
        <v>18</v>
      </c>
      <c r="H46" s="3">
        <v>17.600000000000001</v>
      </c>
      <c r="I46" s="3" t="s">
        <v>11</v>
      </c>
      <c r="J46" s="2" t="s">
        <v>14</v>
      </c>
      <c r="K46" s="1" t="s">
        <v>11</v>
      </c>
      <c r="L46" s="8">
        <v>0</v>
      </c>
    </row>
    <row r="47" spans="1:12" x14ac:dyDescent="0.3">
      <c r="A47" s="1">
        <v>31663702</v>
      </c>
      <c r="B47" s="1">
        <v>31663702</v>
      </c>
      <c r="C47" s="2" t="s">
        <v>46</v>
      </c>
      <c r="D47" s="3" t="s">
        <v>21</v>
      </c>
      <c r="E47" s="2" t="s">
        <v>22</v>
      </c>
      <c r="F47" s="1" t="s">
        <v>17</v>
      </c>
      <c r="G47" s="1" t="s">
        <v>18</v>
      </c>
      <c r="H47" s="3">
        <v>1.2</v>
      </c>
      <c r="I47" s="3" t="s">
        <v>13</v>
      </c>
      <c r="J47" s="2" t="s">
        <v>14</v>
      </c>
      <c r="K47" s="1" t="s">
        <v>11</v>
      </c>
      <c r="L47" s="8">
        <v>779.03497223760428</v>
      </c>
    </row>
    <row r="48" spans="1:12" x14ac:dyDescent="0.3">
      <c r="A48" s="1">
        <v>31664801</v>
      </c>
      <c r="B48" s="1">
        <v>31664801</v>
      </c>
      <c r="C48" s="2" t="s">
        <v>47</v>
      </c>
      <c r="D48" s="3" t="s">
        <v>21</v>
      </c>
      <c r="E48" s="2" t="s">
        <v>22</v>
      </c>
      <c r="F48" s="1" t="s">
        <v>17</v>
      </c>
      <c r="G48" s="1" t="s">
        <v>18</v>
      </c>
      <c r="H48" s="3">
        <v>26.3</v>
      </c>
      <c r="I48" s="3" t="s">
        <v>11</v>
      </c>
      <c r="J48" s="2" t="s">
        <v>14</v>
      </c>
      <c r="K48" s="1" t="s">
        <v>11</v>
      </c>
      <c r="L48" s="8">
        <v>5181.5153788440903</v>
      </c>
    </row>
    <row r="49" spans="1:12" x14ac:dyDescent="0.3">
      <c r="A49" s="1">
        <v>31664901</v>
      </c>
      <c r="B49" s="1">
        <v>31664901</v>
      </c>
      <c r="C49" s="2" t="s">
        <v>47</v>
      </c>
      <c r="D49" s="3" t="s">
        <v>21</v>
      </c>
      <c r="E49" s="2" t="s">
        <v>22</v>
      </c>
      <c r="F49" s="1" t="s">
        <v>17</v>
      </c>
      <c r="G49" s="1" t="s">
        <v>18</v>
      </c>
      <c r="H49" s="3">
        <v>26.9</v>
      </c>
      <c r="I49" s="3" t="s">
        <v>11</v>
      </c>
      <c r="J49" s="2" t="s">
        <v>14</v>
      </c>
      <c r="K49" s="1" t="s">
        <v>11</v>
      </c>
      <c r="L49" s="8">
        <v>58936.66781623612</v>
      </c>
    </row>
    <row r="50" spans="1:12" x14ac:dyDescent="0.3">
      <c r="A50" s="1">
        <v>31665301</v>
      </c>
      <c r="B50" s="1">
        <v>31665301</v>
      </c>
      <c r="C50" s="2" t="s">
        <v>47</v>
      </c>
      <c r="D50" s="3" t="s">
        <v>21</v>
      </c>
      <c r="E50" s="2" t="s">
        <v>22</v>
      </c>
      <c r="F50" s="1" t="s">
        <v>17</v>
      </c>
      <c r="G50" s="1" t="s">
        <v>18</v>
      </c>
      <c r="H50" s="3">
        <v>27.7</v>
      </c>
      <c r="I50" s="3" t="s">
        <v>11</v>
      </c>
      <c r="J50" s="2" t="s">
        <v>14</v>
      </c>
      <c r="K50" s="1" t="s">
        <v>11</v>
      </c>
      <c r="L50" s="8">
        <v>0</v>
      </c>
    </row>
    <row r="51" spans="1:12" x14ac:dyDescent="0.3">
      <c r="A51" s="1">
        <v>31665401</v>
      </c>
      <c r="B51" s="1">
        <v>31665401</v>
      </c>
      <c r="C51" s="2" t="s">
        <v>47</v>
      </c>
      <c r="D51" s="3" t="s">
        <v>21</v>
      </c>
      <c r="E51" s="2" t="s">
        <v>22</v>
      </c>
      <c r="F51" s="1" t="s">
        <v>17</v>
      </c>
      <c r="G51" s="1" t="s">
        <v>18</v>
      </c>
      <c r="H51" s="3">
        <v>26.3</v>
      </c>
      <c r="I51" s="3" t="s">
        <v>11</v>
      </c>
      <c r="J51" s="2" t="s">
        <v>14</v>
      </c>
      <c r="K51" s="1" t="s">
        <v>11</v>
      </c>
      <c r="L51" s="8">
        <v>4420.2500862177085</v>
      </c>
    </row>
    <row r="52" spans="1:12" x14ac:dyDescent="0.3">
      <c r="A52" s="1">
        <v>31667401</v>
      </c>
      <c r="B52" s="1">
        <v>31667401</v>
      </c>
      <c r="C52" s="2" t="s">
        <v>47</v>
      </c>
      <c r="D52" s="3" t="s">
        <v>21</v>
      </c>
      <c r="E52" s="2" t="s">
        <v>22</v>
      </c>
      <c r="F52" s="1" t="s">
        <v>17</v>
      </c>
      <c r="G52" s="1" t="s">
        <v>18</v>
      </c>
      <c r="H52" s="3">
        <v>32.4</v>
      </c>
      <c r="I52" s="3" t="s">
        <v>11</v>
      </c>
      <c r="J52" s="2" t="s">
        <v>12</v>
      </c>
      <c r="K52" s="1" t="s">
        <v>11</v>
      </c>
      <c r="L52" s="8">
        <v>8349.3612739667806</v>
      </c>
    </row>
    <row r="53" spans="1:12" x14ac:dyDescent="0.3">
      <c r="A53" s="1">
        <v>31668601</v>
      </c>
      <c r="B53" s="1">
        <v>31668601</v>
      </c>
      <c r="C53" s="2" t="s">
        <v>48</v>
      </c>
      <c r="D53" s="3" t="s">
        <v>21</v>
      </c>
      <c r="E53" s="2" t="s">
        <v>22</v>
      </c>
      <c r="F53" s="1" t="s">
        <v>17</v>
      </c>
      <c r="G53" s="1" t="s">
        <v>18</v>
      </c>
      <c r="H53" s="3">
        <v>16.600000000000001</v>
      </c>
      <c r="I53" s="3" t="s">
        <v>11</v>
      </c>
      <c r="J53" s="2" t="s">
        <v>14</v>
      </c>
      <c r="K53" s="1" t="s">
        <v>11</v>
      </c>
      <c r="L53" s="8">
        <v>3929.1111877490735</v>
      </c>
    </row>
    <row r="54" spans="1:12" x14ac:dyDescent="0.3">
      <c r="A54" s="1">
        <v>31668801</v>
      </c>
      <c r="B54" s="1">
        <v>31668801</v>
      </c>
      <c r="C54" s="2" t="s">
        <v>48</v>
      </c>
      <c r="D54" s="3" t="s">
        <v>21</v>
      </c>
      <c r="E54" s="2" t="s">
        <v>22</v>
      </c>
      <c r="F54" s="1" t="s">
        <v>17</v>
      </c>
      <c r="G54" s="1" t="s">
        <v>18</v>
      </c>
      <c r="H54" s="3">
        <v>17.899999999999999</v>
      </c>
      <c r="I54" s="3" t="s">
        <v>11</v>
      </c>
      <c r="J54" s="2" t="s">
        <v>14</v>
      </c>
      <c r="K54" s="1" t="s">
        <v>11</v>
      </c>
      <c r="L54" s="8">
        <v>2259.2389329557172</v>
      </c>
    </row>
    <row r="55" spans="1:12" x14ac:dyDescent="0.3">
      <c r="A55" s="1">
        <v>31670001</v>
      </c>
      <c r="B55" s="1">
        <v>31670001</v>
      </c>
      <c r="C55" s="2" t="s">
        <v>48</v>
      </c>
      <c r="D55" s="3" t="s">
        <v>21</v>
      </c>
      <c r="E55" s="2" t="s">
        <v>22</v>
      </c>
      <c r="F55" s="1" t="s">
        <v>17</v>
      </c>
      <c r="G55" s="1" t="s">
        <v>18</v>
      </c>
      <c r="H55" s="3">
        <v>17.7</v>
      </c>
      <c r="I55" s="3" t="s">
        <v>11</v>
      </c>
      <c r="J55" s="2" t="s">
        <v>14</v>
      </c>
      <c r="K55" s="1" t="s">
        <v>11</v>
      </c>
      <c r="L55" s="8">
        <v>10313.916867841319</v>
      </c>
    </row>
    <row r="56" spans="1:12" x14ac:dyDescent="0.3">
      <c r="A56" s="1">
        <v>31676701</v>
      </c>
      <c r="B56" s="1">
        <v>31676701</v>
      </c>
      <c r="C56" s="2" t="s">
        <v>27</v>
      </c>
      <c r="D56" s="3" t="s">
        <v>21</v>
      </c>
      <c r="E56" s="2" t="s">
        <v>22</v>
      </c>
      <c r="F56" s="1" t="s">
        <v>17</v>
      </c>
      <c r="G56" s="1" t="s">
        <v>18</v>
      </c>
      <c r="H56" s="3">
        <v>22.3</v>
      </c>
      <c r="I56" s="3" t="s">
        <v>11</v>
      </c>
      <c r="J56" s="2" t="s">
        <v>14</v>
      </c>
      <c r="K56" s="1" t="s">
        <v>11</v>
      </c>
      <c r="L56" s="8">
        <v>0</v>
      </c>
    </row>
    <row r="57" spans="1:12" x14ac:dyDescent="0.3">
      <c r="A57" s="1">
        <v>31676702</v>
      </c>
      <c r="B57" s="1">
        <v>31676702</v>
      </c>
      <c r="C57" s="2" t="s">
        <v>27</v>
      </c>
      <c r="D57" s="3" t="s">
        <v>21</v>
      </c>
      <c r="E57" s="2" t="s">
        <v>22</v>
      </c>
      <c r="F57" s="1" t="s">
        <v>17</v>
      </c>
      <c r="G57" s="1" t="s">
        <v>18</v>
      </c>
      <c r="H57" s="3">
        <v>21.5</v>
      </c>
      <c r="I57" s="3" t="s">
        <v>11</v>
      </c>
      <c r="J57" s="2" t="s">
        <v>14</v>
      </c>
      <c r="K57" s="1" t="s">
        <v>11</v>
      </c>
      <c r="L57" s="8">
        <v>0</v>
      </c>
    </row>
    <row r="58" spans="1:12" x14ac:dyDescent="0.3">
      <c r="A58" s="1">
        <v>31677901</v>
      </c>
      <c r="B58" s="1">
        <v>31677901</v>
      </c>
      <c r="C58" s="2" t="s">
        <v>27</v>
      </c>
      <c r="D58" s="3" t="s">
        <v>21</v>
      </c>
      <c r="E58" s="2" t="s">
        <v>22</v>
      </c>
      <c r="F58" s="1" t="s">
        <v>17</v>
      </c>
      <c r="G58" s="1" t="s">
        <v>18</v>
      </c>
      <c r="H58" s="3">
        <v>22.8</v>
      </c>
      <c r="I58" s="3" t="s">
        <v>11</v>
      </c>
      <c r="J58" s="2" t="s">
        <v>12</v>
      </c>
      <c r="K58" s="1" t="s">
        <v>11</v>
      </c>
      <c r="L58" s="8">
        <v>11296.194664778588</v>
      </c>
    </row>
    <row r="59" spans="1:12" x14ac:dyDescent="0.3">
      <c r="A59" s="1">
        <v>31679301</v>
      </c>
      <c r="B59" s="1">
        <v>31679301</v>
      </c>
      <c r="C59" s="2" t="s">
        <v>27</v>
      </c>
      <c r="D59" s="3" t="s">
        <v>21</v>
      </c>
      <c r="E59" s="2" t="s">
        <v>22</v>
      </c>
      <c r="F59" s="1" t="s">
        <v>17</v>
      </c>
      <c r="G59" s="1" t="s">
        <v>18</v>
      </c>
      <c r="H59" s="3">
        <v>23.5</v>
      </c>
      <c r="I59" s="3" t="s">
        <v>11</v>
      </c>
      <c r="J59" s="2" t="s">
        <v>14</v>
      </c>
      <c r="K59" s="1" t="s">
        <v>11</v>
      </c>
      <c r="L59" s="8">
        <v>1473.4166954059024</v>
      </c>
    </row>
    <row r="60" spans="1:12" x14ac:dyDescent="0.3">
      <c r="A60" s="1">
        <v>31679601</v>
      </c>
      <c r="B60" s="1">
        <v>31679601</v>
      </c>
      <c r="C60" s="2" t="s">
        <v>27</v>
      </c>
      <c r="D60" s="3" t="s">
        <v>21</v>
      </c>
      <c r="E60" s="2" t="s">
        <v>22</v>
      </c>
      <c r="F60" s="1" t="s">
        <v>17</v>
      </c>
      <c r="G60" s="1" t="s">
        <v>18</v>
      </c>
      <c r="H60" s="3">
        <v>25.7</v>
      </c>
      <c r="I60" s="3" t="s">
        <v>11</v>
      </c>
      <c r="J60" s="2" t="s">
        <v>12</v>
      </c>
      <c r="K60" s="1" t="s">
        <v>11</v>
      </c>
      <c r="L60" s="8">
        <v>14243.028055590386</v>
      </c>
    </row>
    <row r="61" spans="1:12" x14ac:dyDescent="0.3">
      <c r="A61" s="1">
        <v>31685801</v>
      </c>
      <c r="B61" s="1">
        <v>31685801</v>
      </c>
      <c r="C61" s="2" t="s">
        <v>27</v>
      </c>
      <c r="D61" s="3" t="s">
        <v>21</v>
      </c>
      <c r="E61" s="2" t="s">
        <v>22</v>
      </c>
      <c r="F61" s="1" t="s">
        <v>17</v>
      </c>
      <c r="G61" s="1" t="s">
        <v>18</v>
      </c>
      <c r="H61" s="3">
        <v>23.5</v>
      </c>
      <c r="I61" s="3" t="s">
        <v>11</v>
      </c>
      <c r="J61" s="2" t="s">
        <v>14</v>
      </c>
      <c r="K61" s="1" t="s">
        <v>11</v>
      </c>
      <c r="L61" s="8">
        <v>5009.6167643800691</v>
      </c>
    </row>
    <row r="62" spans="1:12" x14ac:dyDescent="0.3">
      <c r="A62" s="1">
        <v>31686001</v>
      </c>
      <c r="B62" s="1">
        <v>31686001</v>
      </c>
      <c r="C62" s="2" t="s">
        <v>49</v>
      </c>
      <c r="D62" s="3" t="s">
        <v>50</v>
      </c>
      <c r="E62" s="2" t="s">
        <v>22</v>
      </c>
      <c r="F62" s="1" t="s">
        <v>17</v>
      </c>
      <c r="G62" s="1" t="s">
        <v>18</v>
      </c>
      <c r="H62" s="3">
        <v>0.5</v>
      </c>
      <c r="I62" s="3" t="s">
        <v>13</v>
      </c>
      <c r="J62" s="2" t="s">
        <v>12</v>
      </c>
      <c r="K62" s="1" t="s">
        <v>11</v>
      </c>
      <c r="L62" s="8">
        <v>1752.8286875346098</v>
      </c>
    </row>
    <row r="63" spans="1:12" x14ac:dyDescent="0.3">
      <c r="A63" s="1">
        <v>31687901</v>
      </c>
      <c r="B63" s="1">
        <v>31687901</v>
      </c>
      <c r="C63" s="2" t="s">
        <v>51</v>
      </c>
      <c r="D63" s="3" t="s">
        <v>50</v>
      </c>
      <c r="E63" s="2" t="s">
        <v>22</v>
      </c>
      <c r="F63" s="1" t="s">
        <v>17</v>
      </c>
      <c r="G63" s="1" t="s">
        <v>18</v>
      </c>
      <c r="H63" s="3">
        <v>5.2</v>
      </c>
      <c r="I63" s="3" t="s">
        <v>13</v>
      </c>
      <c r="J63" s="2" t="s">
        <v>14</v>
      </c>
      <c r="K63" s="1" t="s">
        <v>11</v>
      </c>
      <c r="L63" s="8">
        <v>0</v>
      </c>
    </row>
    <row r="64" spans="1:12" x14ac:dyDescent="0.3">
      <c r="A64" s="1">
        <v>31688101</v>
      </c>
      <c r="B64" s="1">
        <v>31688101</v>
      </c>
      <c r="C64" s="2" t="s">
        <v>51</v>
      </c>
      <c r="D64" s="3" t="s">
        <v>50</v>
      </c>
      <c r="E64" s="2" t="s">
        <v>22</v>
      </c>
      <c r="F64" s="1" t="s">
        <v>17</v>
      </c>
      <c r="G64" s="1" t="s">
        <v>18</v>
      </c>
      <c r="H64" s="3">
        <v>5.3</v>
      </c>
      <c r="I64" s="3" t="s">
        <v>13</v>
      </c>
      <c r="J64" s="2" t="s">
        <v>14</v>
      </c>
      <c r="K64" s="1" t="s">
        <v>11</v>
      </c>
      <c r="L64" s="8">
        <v>9737.9371529700547</v>
      </c>
    </row>
    <row r="65" spans="1:12" x14ac:dyDescent="0.3">
      <c r="A65" s="1">
        <v>31689101</v>
      </c>
      <c r="B65" s="1">
        <v>31689101</v>
      </c>
      <c r="C65" s="2" t="s">
        <v>51</v>
      </c>
      <c r="D65" s="3" t="s">
        <v>50</v>
      </c>
      <c r="E65" s="2" t="s">
        <v>22</v>
      </c>
      <c r="F65" s="1" t="s">
        <v>17</v>
      </c>
      <c r="G65" s="1" t="s">
        <v>18</v>
      </c>
      <c r="H65" s="3">
        <v>5.8</v>
      </c>
      <c r="I65" s="3" t="s">
        <v>13</v>
      </c>
      <c r="J65" s="2" t="s">
        <v>12</v>
      </c>
      <c r="K65" s="1" t="s">
        <v>11</v>
      </c>
      <c r="L65" s="8">
        <v>2337.1049167128131</v>
      </c>
    </row>
    <row r="66" spans="1:12" x14ac:dyDescent="0.3">
      <c r="A66" s="1">
        <v>31693201</v>
      </c>
      <c r="B66" s="1">
        <v>31693201</v>
      </c>
      <c r="C66" s="2" t="s">
        <v>52</v>
      </c>
      <c r="D66" s="3" t="s">
        <v>50</v>
      </c>
      <c r="E66" s="2" t="s">
        <v>22</v>
      </c>
      <c r="F66" s="1" t="s">
        <v>17</v>
      </c>
      <c r="G66" s="1" t="s">
        <v>18</v>
      </c>
      <c r="H66" s="3">
        <v>2</v>
      </c>
      <c r="I66" s="3" t="s">
        <v>13</v>
      </c>
      <c r="J66" s="2" t="s">
        <v>14</v>
      </c>
      <c r="K66" s="1" t="s">
        <v>11</v>
      </c>
      <c r="L66" s="8">
        <v>0</v>
      </c>
    </row>
    <row r="67" spans="1:12" x14ac:dyDescent="0.3">
      <c r="A67" s="1">
        <v>31693401</v>
      </c>
      <c r="B67" s="1">
        <v>31693401</v>
      </c>
      <c r="C67" s="2" t="s">
        <v>52</v>
      </c>
      <c r="D67" s="3" t="s">
        <v>50</v>
      </c>
      <c r="E67" s="2" t="s">
        <v>22</v>
      </c>
      <c r="F67" s="1" t="s">
        <v>17</v>
      </c>
      <c r="G67" s="1" t="s">
        <v>18</v>
      </c>
      <c r="H67" s="3">
        <v>3.3</v>
      </c>
      <c r="I67" s="3" t="s">
        <v>13</v>
      </c>
      <c r="J67" s="2" t="s">
        <v>14</v>
      </c>
      <c r="K67" s="1" t="s">
        <v>11</v>
      </c>
      <c r="L67" s="8">
        <v>48689.68576485027</v>
      </c>
    </row>
    <row r="68" spans="1:12" x14ac:dyDescent="0.3">
      <c r="A68" s="1">
        <v>31693601</v>
      </c>
      <c r="B68" s="1">
        <v>31693601</v>
      </c>
      <c r="C68" s="2" t="s">
        <v>52</v>
      </c>
      <c r="D68" s="3" t="s">
        <v>50</v>
      </c>
      <c r="E68" s="2" t="s">
        <v>22</v>
      </c>
      <c r="F68" s="1" t="s">
        <v>17</v>
      </c>
      <c r="G68" s="1" t="s">
        <v>18</v>
      </c>
      <c r="H68" s="3">
        <v>2.2000000000000002</v>
      </c>
      <c r="I68" s="3" t="s">
        <v>13</v>
      </c>
      <c r="J68" s="2" t="s">
        <v>12</v>
      </c>
      <c r="K68" s="1" t="s">
        <v>11</v>
      </c>
      <c r="L68" s="8">
        <v>2385.7946024776625</v>
      </c>
    </row>
    <row r="69" spans="1:12" x14ac:dyDescent="0.3">
      <c r="A69" s="1">
        <v>31694801</v>
      </c>
      <c r="B69" s="1">
        <v>31694801</v>
      </c>
      <c r="C69" s="2" t="s">
        <v>53</v>
      </c>
      <c r="D69" s="3" t="s">
        <v>50</v>
      </c>
      <c r="E69" s="2" t="s">
        <v>22</v>
      </c>
      <c r="F69" s="1" t="s">
        <v>17</v>
      </c>
      <c r="G69" s="1" t="s">
        <v>18</v>
      </c>
      <c r="H69" s="3">
        <v>14.5</v>
      </c>
      <c r="I69" s="3" t="s">
        <v>13</v>
      </c>
      <c r="J69" s="2" t="s">
        <v>12</v>
      </c>
      <c r="K69" s="1" t="s">
        <v>11</v>
      </c>
      <c r="L69" s="8">
        <v>3797.7954896583205</v>
      </c>
    </row>
    <row r="70" spans="1:12" x14ac:dyDescent="0.3">
      <c r="A70" s="1">
        <v>31694901</v>
      </c>
      <c r="B70" s="1">
        <v>31694901</v>
      </c>
      <c r="C70" s="2" t="s">
        <v>53</v>
      </c>
      <c r="D70" s="3" t="s">
        <v>50</v>
      </c>
      <c r="E70" s="2" t="s">
        <v>22</v>
      </c>
      <c r="F70" s="1" t="s">
        <v>17</v>
      </c>
      <c r="G70" s="1" t="s">
        <v>18</v>
      </c>
      <c r="H70" s="3">
        <v>14.7</v>
      </c>
      <c r="I70" s="3" t="s">
        <v>13</v>
      </c>
      <c r="J70" s="2" t="s">
        <v>14</v>
      </c>
      <c r="K70" s="1" t="s">
        <v>11</v>
      </c>
      <c r="L70" s="8">
        <v>84720.053230839461</v>
      </c>
    </row>
    <row r="71" spans="1:12" x14ac:dyDescent="0.3">
      <c r="A71" s="1">
        <v>31696701</v>
      </c>
      <c r="B71" s="1">
        <v>31696701</v>
      </c>
      <c r="C71" s="2" t="s">
        <v>54</v>
      </c>
      <c r="D71" s="3" t="s">
        <v>50</v>
      </c>
      <c r="E71" s="2" t="s">
        <v>22</v>
      </c>
      <c r="F71" s="1" t="s">
        <v>17</v>
      </c>
      <c r="G71" s="1" t="s">
        <v>18</v>
      </c>
      <c r="H71" s="3">
        <v>8.1</v>
      </c>
      <c r="I71" s="3" t="s">
        <v>13</v>
      </c>
      <c r="J71" s="2" t="s">
        <v>14</v>
      </c>
      <c r="K71" s="1" t="s">
        <v>11</v>
      </c>
      <c r="L71" s="8">
        <v>87641.434376730467</v>
      </c>
    </row>
    <row r="72" spans="1:12" x14ac:dyDescent="0.3">
      <c r="A72" s="1">
        <v>31697201</v>
      </c>
      <c r="B72" s="1">
        <v>31697201</v>
      </c>
      <c r="C72" s="2" t="s">
        <v>55</v>
      </c>
      <c r="D72" s="3" t="s">
        <v>50</v>
      </c>
      <c r="E72" s="2" t="s">
        <v>22</v>
      </c>
      <c r="F72" s="1" t="s">
        <v>17</v>
      </c>
      <c r="G72" s="1" t="s">
        <v>18</v>
      </c>
      <c r="H72" s="3">
        <v>30.7</v>
      </c>
      <c r="I72" s="3" t="s">
        <v>11</v>
      </c>
      <c r="J72" s="2" t="s">
        <v>14</v>
      </c>
      <c r="K72" s="1" t="s">
        <v>11</v>
      </c>
      <c r="L72" s="8">
        <v>0</v>
      </c>
    </row>
    <row r="73" spans="1:12" x14ac:dyDescent="0.3">
      <c r="A73" s="1">
        <v>31698102</v>
      </c>
      <c r="B73" s="1">
        <v>31698102</v>
      </c>
      <c r="C73" s="2" t="s">
        <v>56</v>
      </c>
      <c r="D73" s="3" t="s">
        <v>50</v>
      </c>
      <c r="E73" s="2" t="s">
        <v>22</v>
      </c>
      <c r="F73" s="1" t="s">
        <v>17</v>
      </c>
      <c r="G73" s="1" t="s">
        <v>18</v>
      </c>
      <c r="H73" s="3">
        <v>11.4</v>
      </c>
      <c r="I73" s="3" t="s">
        <v>13</v>
      </c>
      <c r="J73" s="2" t="s">
        <v>14</v>
      </c>
      <c r="K73" s="1" t="s">
        <v>11</v>
      </c>
      <c r="L73" s="8">
        <v>0</v>
      </c>
    </row>
    <row r="74" spans="1:12" x14ac:dyDescent="0.3">
      <c r="A74" s="1">
        <v>31701001</v>
      </c>
      <c r="B74" s="1">
        <v>31701001</v>
      </c>
      <c r="C74" s="2" t="s">
        <v>57</v>
      </c>
      <c r="D74" s="3" t="s">
        <v>50</v>
      </c>
      <c r="E74" s="2" t="s">
        <v>22</v>
      </c>
      <c r="F74" s="1" t="s">
        <v>17</v>
      </c>
      <c r="G74" s="1" t="s">
        <v>18</v>
      </c>
      <c r="H74" s="3">
        <v>2.8</v>
      </c>
      <c r="I74" s="3" t="s">
        <v>13</v>
      </c>
      <c r="J74" s="2" t="s">
        <v>14</v>
      </c>
      <c r="K74" s="1" t="s">
        <v>11</v>
      </c>
      <c r="L74" s="8">
        <v>68165.56007079035</v>
      </c>
    </row>
    <row r="75" spans="1:12" x14ac:dyDescent="0.3">
      <c r="A75" s="1">
        <v>31703401</v>
      </c>
      <c r="B75" s="1">
        <v>31703401</v>
      </c>
      <c r="C75" s="2" t="s">
        <v>58</v>
      </c>
      <c r="D75" s="3" t="s">
        <v>50</v>
      </c>
      <c r="E75" s="2" t="s">
        <v>22</v>
      </c>
      <c r="F75" s="1" t="s">
        <v>17</v>
      </c>
      <c r="G75" s="1" t="s">
        <v>18</v>
      </c>
      <c r="H75" s="3">
        <v>13.8</v>
      </c>
      <c r="I75" s="3" t="s">
        <v>13</v>
      </c>
      <c r="J75" s="2" t="s">
        <v>14</v>
      </c>
      <c r="K75" s="1" t="s">
        <v>11</v>
      </c>
      <c r="L75" s="8">
        <v>37977.9548965832</v>
      </c>
    </row>
    <row r="76" spans="1:12" x14ac:dyDescent="0.3">
      <c r="A76" s="1">
        <v>31703601</v>
      </c>
      <c r="B76" s="1">
        <v>31703601</v>
      </c>
      <c r="C76" s="2" t="s">
        <v>58</v>
      </c>
      <c r="D76" s="3" t="s">
        <v>50</v>
      </c>
      <c r="E76" s="2" t="s">
        <v>22</v>
      </c>
      <c r="F76" s="1" t="s">
        <v>17</v>
      </c>
      <c r="G76" s="1" t="s">
        <v>18</v>
      </c>
      <c r="H76" s="3">
        <v>18.7</v>
      </c>
      <c r="I76" s="3" t="s">
        <v>11</v>
      </c>
      <c r="J76" s="2" t="s">
        <v>14</v>
      </c>
      <c r="K76" s="1" t="s">
        <v>11</v>
      </c>
      <c r="L76" s="8">
        <v>9822.7779693726825</v>
      </c>
    </row>
    <row r="77" spans="1:12" x14ac:dyDescent="0.3">
      <c r="A77" s="1">
        <v>31704201</v>
      </c>
      <c r="B77" s="1">
        <v>31704201</v>
      </c>
      <c r="C77" s="2" t="s">
        <v>58</v>
      </c>
      <c r="D77" s="3" t="s">
        <v>50</v>
      </c>
      <c r="E77" s="2" t="s">
        <v>22</v>
      </c>
      <c r="F77" s="1" t="s">
        <v>17</v>
      </c>
      <c r="G77" s="1" t="s">
        <v>18</v>
      </c>
      <c r="H77" s="3">
        <v>21.5</v>
      </c>
      <c r="I77" s="3" t="s">
        <v>11</v>
      </c>
      <c r="J77" s="2" t="s">
        <v>12</v>
      </c>
      <c r="K77" s="1" t="s">
        <v>11</v>
      </c>
      <c r="L77" s="8">
        <v>10805.055766309952</v>
      </c>
    </row>
    <row r="78" spans="1:12" x14ac:dyDescent="0.3">
      <c r="A78" s="1">
        <v>31706602</v>
      </c>
      <c r="B78" s="1">
        <v>31706602</v>
      </c>
      <c r="C78" s="2" t="s">
        <v>58</v>
      </c>
      <c r="D78" s="3" t="s">
        <v>50</v>
      </c>
      <c r="E78" s="2" t="s">
        <v>22</v>
      </c>
      <c r="F78" s="1" t="s">
        <v>17</v>
      </c>
      <c r="G78" s="1" t="s">
        <v>18</v>
      </c>
      <c r="H78" s="3">
        <v>12.1</v>
      </c>
      <c r="I78" s="3" t="s">
        <v>13</v>
      </c>
      <c r="J78" s="2" t="s">
        <v>14</v>
      </c>
      <c r="K78" s="1" t="s">
        <v>11</v>
      </c>
      <c r="L78" s="8">
        <v>1684663.127463819</v>
      </c>
    </row>
    <row r="79" spans="1:12" x14ac:dyDescent="0.3">
      <c r="A79" s="1">
        <v>31709301</v>
      </c>
      <c r="B79" s="1">
        <v>31709301</v>
      </c>
      <c r="C79" s="2" t="s">
        <v>59</v>
      </c>
      <c r="D79" s="3" t="s">
        <v>60</v>
      </c>
      <c r="E79" s="2" t="s">
        <v>22</v>
      </c>
      <c r="F79" s="1" t="s">
        <v>17</v>
      </c>
      <c r="G79" s="1" t="s">
        <v>18</v>
      </c>
      <c r="H79" s="3">
        <v>14.1</v>
      </c>
      <c r="I79" s="3" t="s">
        <v>13</v>
      </c>
      <c r="J79" s="2" t="s">
        <v>14</v>
      </c>
      <c r="K79" s="1" t="s">
        <v>11</v>
      </c>
      <c r="L79" s="8">
        <v>0</v>
      </c>
    </row>
    <row r="80" spans="1:12" x14ac:dyDescent="0.3">
      <c r="A80" s="1">
        <v>31709501</v>
      </c>
      <c r="B80" s="1">
        <v>31709501</v>
      </c>
      <c r="C80" s="2" t="s">
        <v>59</v>
      </c>
      <c r="D80" s="3" t="s">
        <v>60</v>
      </c>
      <c r="E80" s="2" t="s">
        <v>22</v>
      </c>
      <c r="F80" s="1" t="s">
        <v>17</v>
      </c>
      <c r="G80" s="1" t="s">
        <v>18</v>
      </c>
      <c r="H80" s="3">
        <v>20.5</v>
      </c>
      <c r="I80" s="3" t="s">
        <v>11</v>
      </c>
      <c r="J80" s="2" t="s">
        <v>12</v>
      </c>
      <c r="K80" s="1" t="s">
        <v>11</v>
      </c>
      <c r="L80" s="8">
        <v>13260.750258653126</v>
      </c>
    </row>
    <row r="81" spans="1:12" x14ac:dyDescent="0.3">
      <c r="A81" s="1">
        <v>31709701</v>
      </c>
      <c r="B81" s="1">
        <v>31709701</v>
      </c>
      <c r="C81" s="2" t="s">
        <v>59</v>
      </c>
      <c r="D81" s="3" t="s">
        <v>60</v>
      </c>
      <c r="E81" s="2" t="s">
        <v>22</v>
      </c>
      <c r="F81" s="1" t="s">
        <v>17</v>
      </c>
      <c r="G81" s="1" t="s">
        <v>18</v>
      </c>
      <c r="H81" s="3">
        <v>18.399999999999999</v>
      </c>
      <c r="I81" s="3" t="s">
        <v>11</v>
      </c>
      <c r="J81" s="2" t="s">
        <v>14</v>
      </c>
      <c r="K81" s="1" t="s">
        <v>11</v>
      </c>
      <c r="L81" s="8">
        <v>42237.945268302545</v>
      </c>
    </row>
    <row r="82" spans="1:12" x14ac:dyDescent="0.3">
      <c r="A82" s="1">
        <v>31710101</v>
      </c>
      <c r="B82" s="1">
        <v>31710101</v>
      </c>
      <c r="C82" s="2" t="s">
        <v>59</v>
      </c>
      <c r="D82" s="3" t="s">
        <v>60</v>
      </c>
      <c r="E82" s="2" t="s">
        <v>22</v>
      </c>
      <c r="F82" s="1" t="s">
        <v>17</v>
      </c>
      <c r="G82" s="1" t="s">
        <v>18</v>
      </c>
      <c r="H82" s="3">
        <v>14.1</v>
      </c>
      <c r="I82" s="3" t="s">
        <v>13</v>
      </c>
      <c r="J82" s="2" t="s">
        <v>14</v>
      </c>
      <c r="K82" s="1" t="s">
        <v>11</v>
      </c>
      <c r="L82" s="8">
        <v>2921.3811458910163</v>
      </c>
    </row>
    <row r="83" spans="1:12" x14ac:dyDescent="0.3">
      <c r="A83" s="1">
        <v>31712401</v>
      </c>
      <c r="B83" s="1">
        <v>31712401</v>
      </c>
      <c r="C83" s="2" t="s">
        <v>59</v>
      </c>
      <c r="D83" s="3" t="s">
        <v>60</v>
      </c>
      <c r="E83" s="2" t="s">
        <v>22</v>
      </c>
      <c r="F83" s="1" t="s">
        <v>17</v>
      </c>
      <c r="G83" s="1" t="s">
        <v>18</v>
      </c>
      <c r="H83" s="3">
        <v>14.5</v>
      </c>
      <c r="I83" s="3" t="s">
        <v>13</v>
      </c>
      <c r="J83" s="2" t="s">
        <v>14</v>
      </c>
      <c r="K83" s="1" t="s">
        <v>11</v>
      </c>
      <c r="L83" s="8">
        <v>24344.842882425135</v>
      </c>
    </row>
    <row r="84" spans="1:12" x14ac:dyDescent="0.3">
      <c r="A84" s="1">
        <v>31715901</v>
      </c>
      <c r="B84" s="1">
        <v>31715901</v>
      </c>
      <c r="C84" s="2" t="s">
        <v>61</v>
      </c>
      <c r="D84" s="3" t="s">
        <v>60</v>
      </c>
      <c r="E84" s="2" t="s">
        <v>22</v>
      </c>
      <c r="F84" s="1" t="s">
        <v>17</v>
      </c>
      <c r="G84" s="1" t="s">
        <v>18</v>
      </c>
      <c r="H84" s="3">
        <v>21.8</v>
      </c>
      <c r="I84" s="3" t="s">
        <v>11</v>
      </c>
      <c r="J84" s="2" t="s">
        <v>14</v>
      </c>
      <c r="K84" s="1" t="s">
        <v>11</v>
      </c>
      <c r="L84" s="8">
        <v>687.59445785608773</v>
      </c>
    </row>
    <row r="85" spans="1:12" x14ac:dyDescent="0.3">
      <c r="A85" s="1">
        <v>31716701</v>
      </c>
      <c r="B85" s="1">
        <v>31716701</v>
      </c>
      <c r="C85" s="2" t="s">
        <v>62</v>
      </c>
      <c r="D85" s="3" t="s">
        <v>60</v>
      </c>
      <c r="E85" s="2" t="s">
        <v>22</v>
      </c>
      <c r="F85" s="1" t="s">
        <v>17</v>
      </c>
      <c r="G85" s="1" t="s">
        <v>18</v>
      </c>
      <c r="H85" s="3">
        <v>7.8</v>
      </c>
      <c r="I85" s="3" t="s">
        <v>13</v>
      </c>
      <c r="J85" s="2" t="s">
        <v>12</v>
      </c>
      <c r="K85" s="1" t="s">
        <v>11</v>
      </c>
      <c r="L85" s="8">
        <v>2434.4842882425137</v>
      </c>
    </row>
    <row r="86" spans="1:12" x14ac:dyDescent="0.3">
      <c r="A86" s="1">
        <v>31719501</v>
      </c>
      <c r="B86" s="1">
        <v>31719501</v>
      </c>
      <c r="C86" s="2" t="s">
        <v>63</v>
      </c>
      <c r="D86" s="3" t="s">
        <v>64</v>
      </c>
      <c r="E86" s="2" t="s">
        <v>22</v>
      </c>
      <c r="F86" s="1" t="s">
        <v>17</v>
      </c>
      <c r="G86" s="1" t="s">
        <v>18</v>
      </c>
      <c r="H86" s="3">
        <v>0.2</v>
      </c>
      <c r="I86" s="3" t="s">
        <v>13</v>
      </c>
      <c r="J86" s="2" t="s">
        <v>12</v>
      </c>
      <c r="K86" s="1" t="s">
        <v>11</v>
      </c>
      <c r="L86" s="8">
        <v>0</v>
      </c>
    </row>
    <row r="87" spans="1:12" x14ac:dyDescent="0.3">
      <c r="A87" s="1">
        <v>31722901</v>
      </c>
      <c r="B87" s="1">
        <v>31722901</v>
      </c>
      <c r="C87" s="2" t="s">
        <v>65</v>
      </c>
      <c r="D87" s="3" t="s">
        <v>64</v>
      </c>
      <c r="E87" s="2" t="s">
        <v>22</v>
      </c>
      <c r="F87" s="1" t="s">
        <v>17</v>
      </c>
      <c r="G87" s="1" t="s">
        <v>18</v>
      </c>
      <c r="H87" s="3">
        <v>1.8</v>
      </c>
      <c r="I87" s="3" t="s">
        <v>13</v>
      </c>
      <c r="J87" s="2" t="s">
        <v>12</v>
      </c>
      <c r="K87" s="1" t="s">
        <v>11</v>
      </c>
      <c r="L87" s="8">
        <v>2921.3811458910163</v>
      </c>
    </row>
    <row r="88" spans="1:12" x14ac:dyDescent="0.3">
      <c r="A88" s="1">
        <v>31728101</v>
      </c>
      <c r="B88" s="1">
        <v>31728101</v>
      </c>
      <c r="C88" s="2" t="s">
        <v>66</v>
      </c>
      <c r="D88" s="3" t="s">
        <v>64</v>
      </c>
      <c r="E88" s="2" t="s">
        <v>22</v>
      </c>
      <c r="F88" s="1" t="s">
        <v>17</v>
      </c>
      <c r="G88" s="1" t="s">
        <v>18</v>
      </c>
      <c r="H88" s="3">
        <v>1</v>
      </c>
      <c r="I88" s="3" t="s">
        <v>13</v>
      </c>
      <c r="J88" s="2" t="s">
        <v>14</v>
      </c>
      <c r="K88" s="1" t="s">
        <v>11</v>
      </c>
      <c r="L88" s="8">
        <v>0</v>
      </c>
    </row>
    <row r="89" spans="1:12" x14ac:dyDescent="0.3">
      <c r="A89" s="1">
        <v>31728901</v>
      </c>
      <c r="B89" s="1">
        <v>31728901</v>
      </c>
      <c r="C89" s="2" t="s">
        <v>67</v>
      </c>
      <c r="D89" s="3" t="s">
        <v>60</v>
      </c>
      <c r="E89" s="2" t="s">
        <v>22</v>
      </c>
      <c r="F89" s="1" t="s">
        <v>17</v>
      </c>
      <c r="G89" s="1" t="s">
        <v>18</v>
      </c>
      <c r="H89" s="3">
        <v>1.2</v>
      </c>
      <c r="I89" s="3" t="s">
        <v>13</v>
      </c>
      <c r="J89" s="2" t="s">
        <v>14</v>
      </c>
      <c r="K89" s="1" t="s">
        <v>11</v>
      </c>
      <c r="L89" s="8">
        <v>1655.4493160049087</v>
      </c>
    </row>
    <row r="90" spans="1:12" x14ac:dyDescent="0.3">
      <c r="A90" s="1">
        <v>31729001</v>
      </c>
      <c r="B90" s="1">
        <v>31729001</v>
      </c>
      <c r="C90" s="2" t="s">
        <v>65</v>
      </c>
      <c r="D90" s="3" t="s">
        <v>64</v>
      </c>
      <c r="E90" s="2" t="s">
        <v>22</v>
      </c>
      <c r="F90" s="1" t="s">
        <v>17</v>
      </c>
      <c r="G90" s="1" t="s">
        <v>18</v>
      </c>
      <c r="H90" s="3">
        <v>0.2</v>
      </c>
      <c r="I90" s="3" t="s">
        <v>13</v>
      </c>
      <c r="J90" s="2" t="s">
        <v>12</v>
      </c>
      <c r="K90" s="1" t="s">
        <v>11</v>
      </c>
      <c r="L90" s="8">
        <v>5842.7622917820327</v>
      </c>
    </row>
    <row r="91" spans="1:12" x14ac:dyDescent="0.3">
      <c r="A91" s="1">
        <v>31729301</v>
      </c>
      <c r="B91" s="1">
        <v>31729301</v>
      </c>
      <c r="C91" s="2" t="s">
        <v>68</v>
      </c>
      <c r="D91" s="3" t="s">
        <v>64</v>
      </c>
      <c r="E91" s="2" t="s">
        <v>22</v>
      </c>
      <c r="F91" s="1" t="s">
        <v>17</v>
      </c>
      <c r="G91" s="1" t="s">
        <v>18</v>
      </c>
      <c r="H91" s="3">
        <v>0.5</v>
      </c>
      <c r="I91" s="3" t="s">
        <v>13</v>
      </c>
      <c r="J91" s="2" t="s">
        <v>12</v>
      </c>
      <c r="K91" s="1" t="s">
        <v>11</v>
      </c>
      <c r="L91" s="8">
        <v>2434.4842882425137</v>
      </c>
    </row>
    <row r="92" spans="1:12" x14ac:dyDescent="0.3">
      <c r="A92" s="1">
        <v>31732301</v>
      </c>
      <c r="B92" s="1">
        <v>31732301</v>
      </c>
      <c r="C92" s="2" t="s">
        <v>69</v>
      </c>
      <c r="D92" s="3" t="s">
        <v>60</v>
      </c>
      <c r="E92" s="2" t="s">
        <v>22</v>
      </c>
      <c r="F92" s="1" t="s">
        <v>17</v>
      </c>
      <c r="G92" s="1" t="s">
        <v>18</v>
      </c>
      <c r="H92" s="3">
        <v>20.3</v>
      </c>
      <c r="I92" s="3" t="s">
        <v>11</v>
      </c>
      <c r="J92" s="2" t="s">
        <v>14</v>
      </c>
      <c r="K92" s="1" t="s">
        <v>11</v>
      </c>
      <c r="L92" s="8">
        <v>11590.878003859767</v>
      </c>
    </row>
    <row r="93" spans="1:12" x14ac:dyDescent="0.3">
      <c r="A93" s="1">
        <v>31732801</v>
      </c>
      <c r="B93" s="1">
        <v>31732801</v>
      </c>
      <c r="C93" s="2" t="s">
        <v>69</v>
      </c>
      <c r="D93" s="3" t="s">
        <v>60</v>
      </c>
      <c r="E93" s="2" t="s">
        <v>22</v>
      </c>
      <c r="F93" s="1" t="s">
        <v>17</v>
      </c>
      <c r="G93" s="1" t="s">
        <v>18</v>
      </c>
      <c r="H93" s="3">
        <v>20.100000000000001</v>
      </c>
      <c r="I93" s="3" t="s">
        <v>11</v>
      </c>
      <c r="J93" s="2" t="s">
        <v>14</v>
      </c>
      <c r="K93" s="1" t="s">
        <v>11</v>
      </c>
      <c r="L93" s="8">
        <v>17681.000344870834</v>
      </c>
    </row>
    <row r="94" spans="1:12" x14ac:dyDescent="0.3">
      <c r="A94" s="1">
        <v>31732901</v>
      </c>
      <c r="B94" s="1">
        <v>31732901</v>
      </c>
      <c r="C94" s="2" t="s">
        <v>69</v>
      </c>
      <c r="D94" s="3" t="s">
        <v>60</v>
      </c>
      <c r="E94" s="2" t="s">
        <v>22</v>
      </c>
      <c r="F94" s="1" t="s">
        <v>17</v>
      </c>
      <c r="G94" s="1" t="s">
        <v>18</v>
      </c>
      <c r="H94" s="3">
        <v>17.7</v>
      </c>
      <c r="I94" s="3" t="s">
        <v>11</v>
      </c>
      <c r="J94" s="2" t="s">
        <v>12</v>
      </c>
      <c r="K94" s="1" t="s">
        <v>11</v>
      </c>
      <c r="L94" s="8">
        <v>9822.7779693726825</v>
      </c>
    </row>
    <row r="95" spans="1:12" x14ac:dyDescent="0.3">
      <c r="A95" s="1">
        <v>31957901</v>
      </c>
      <c r="B95" s="1">
        <v>31957901</v>
      </c>
      <c r="C95" s="2" t="s">
        <v>70</v>
      </c>
      <c r="D95" s="3" t="s">
        <v>71</v>
      </c>
      <c r="E95" s="2" t="s">
        <v>22</v>
      </c>
      <c r="F95" s="1" t="s">
        <v>17</v>
      </c>
      <c r="G95" s="1" t="s">
        <v>18</v>
      </c>
      <c r="H95" s="3">
        <v>0.3</v>
      </c>
      <c r="I95" s="3" t="s">
        <v>13</v>
      </c>
      <c r="J95" s="2" t="s">
        <v>12</v>
      </c>
      <c r="K95" s="1" t="s">
        <v>11</v>
      </c>
      <c r="L95" s="8">
        <v>6037.521034841433</v>
      </c>
    </row>
    <row r="96" spans="1:12" x14ac:dyDescent="0.3">
      <c r="A96" s="1">
        <v>31959701</v>
      </c>
      <c r="B96" s="1">
        <v>31959701</v>
      </c>
      <c r="C96" s="2" t="s">
        <v>72</v>
      </c>
      <c r="D96" s="3" t="s">
        <v>71</v>
      </c>
      <c r="E96" s="2" t="s">
        <v>22</v>
      </c>
      <c r="F96" s="1" t="s">
        <v>17</v>
      </c>
      <c r="G96" s="1" t="s">
        <v>18</v>
      </c>
      <c r="H96" s="3">
        <v>12</v>
      </c>
      <c r="I96" s="3" t="s">
        <v>13</v>
      </c>
      <c r="J96" s="2" t="s">
        <v>14</v>
      </c>
      <c r="K96" s="1" t="s">
        <v>11</v>
      </c>
      <c r="L96" s="8">
        <v>31161.398889504169</v>
      </c>
    </row>
    <row r="97" spans="1:12" x14ac:dyDescent="0.3">
      <c r="A97" s="1">
        <v>31959801</v>
      </c>
      <c r="B97" s="1">
        <v>31959801</v>
      </c>
      <c r="C97" s="2" t="s">
        <v>72</v>
      </c>
      <c r="D97" s="3" t="s">
        <v>71</v>
      </c>
      <c r="E97" s="2" t="s">
        <v>22</v>
      </c>
      <c r="F97" s="1" t="s">
        <v>17</v>
      </c>
      <c r="G97" s="1" t="s">
        <v>18</v>
      </c>
      <c r="H97" s="3">
        <v>11.1</v>
      </c>
      <c r="I97" s="3" t="s">
        <v>13</v>
      </c>
      <c r="J97" s="2" t="s">
        <v>14</v>
      </c>
      <c r="K97" s="1" t="s">
        <v>11</v>
      </c>
      <c r="L97" s="8">
        <v>68165.56007079035</v>
      </c>
    </row>
    <row r="98" spans="1:12" x14ac:dyDescent="0.3">
      <c r="A98" s="1">
        <v>31959901</v>
      </c>
      <c r="B98" s="1">
        <v>31959901</v>
      </c>
      <c r="C98" s="2" t="s">
        <v>72</v>
      </c>
      <c r="D98" s="3" t="s">
        <v>71</v>
      </c>
      <c r="E98" s="2" t="s">
        <v>22</v>
      </c>
      <c r="F98" s="1" t="s">
        <v>17</v>
      </c>
      <c r="G98" s="1" t="s">
        <v>18</v>
      </c>
      <c r="H98" s="3">
        <v>11.5</v>
      </c>
      <c r="I98" s="3" t="s">
        <v>13</v>
      </c>
      <c r="J98" s="2" t="s">
        <v>14</v>
      </c>
      <c r="K98" s="1" t="s">
        <v>11</v>
      </c>
      <c r="L98" s="8">
        <v>6816.556007079038</v>
      </c>
    </row>
    <row r="99" spans="1:12" x14ac:dyDescent="0.3">
      <c r="A99" s="1">
        <v>31960401</v>
      </c>
      <c r="B99" s="1">
        <v>31960401</v>
      </c>
      <c r="C99" s="2" t="s">
        <v>72</v>
      </c>
      <c r="D99" s="3" t="s">
        <v>71</v>
      </c>
      <c r="E99" s="2" t="s">
        <v>22</v>
      </c>
      <c r="F99" s="1" t="s">
        <v>17</v>
      </c>
      <c r="G99" s="1" t="s">
        <v>18</v>
      </c>
      <c r="H99" s="3">
        <v>10.8</v>
      </c>
      <c r="I99" s="3" t="s">
        <v>13</v>
      </c>
      <c r="J99" s="2" t="s">
        <v>14</v>
      </c>
      <c r="K99" s="1" t="s">
        <v>11</v>
      </c>
      <c r="L99" s="8">
        <v>1363.3112014158075</v>
      </c>
    </row>
    <row r="100" spans="1:12" x14ac:dyDescent="0.3">
      <c r="A100" s="1">
        <v>31960601</v>
      </c>
      <c r="B100" s="1">
        <v>31960601</v>
      </c>
      <c r="C100" s="2" t="s">
        <v>73</v>
      </c>
      <c r="D100" s="3" t="s">
        <v>71</v>
      </c>
      <c r="E100" s="2" t="s">
        <v>22</v>
      </c>
      <c r="F100" s="1" t="s">
        <v>17</v>
      </c>
      <c r="G100" s="1" t="s">
        <v>18</v>
      </c>
      <c r="H100" s="3">
        <v>2.9</v>
      </c>
      <c r="I100" s="3" t="s">
        <v>13</v>
      </c>
      <c r="J100" s="2" t="s">
        <v>12</v>
      </c>
      <c r="K100" s="1" t="s">
        <v>11</v>
      </c>
      <c r="L100" s="8">
        <v>6329.6591494305349</v>
      </c>
    </row>
    <row r="101" spans="1:12" x14ac:dyDescent="0.3">
      <c r="A101" s="1">
        <v>31961401</v>
      </c>
      <c r="B101" s="1">
        <v>31961401</v>
      </c>
      <c r="C101" s="2" t="s">
        <v>74</v>
      </c>
      <c r="D101" s="3" t="s">
        <v>71</v>
      </c>
      <c r="E101" s="2" t="s">
        <v>22</v>
      </c>
      <c r="F101" s="1" t="s">
        <v>17</v>
      </c>
      <c r="G101" s="1" t="s">
        <v>18</v>
      </c>
      <c r="H101" s="3">
        <v>1.5</v>
      </c>
      <c r="I101" s="3" t="s">
        <v>13</v>
      </c>
      <c r="J101" s="2" t="s">
        <v>14</v>
      </c>
      <c r="K101" s="1" t="s">
        <v>11</v>
      </c>
      <c r="L101" s="8">
        <v>0</v>
      </c>
    </row>
    <row r="102" spans="1:12" x14ac:dyDescent="0.3">
      <c r="A102" s="1">
        <v>31961501</v>
      </c>
      <c r="B102" s="1">
        <v>31961501</v>
      </c>
      <c r="C102" s="2" t="s">
        <v>74</v>
      </c>
      <c r="D102" s="3" t="s">
        <v>71</v>
      </c>
      <c r="E102" s="2" t="s">
        <v>22</v>
      </c>
      <c r="F102" s="1" t="s">
        <v>17</v>
      </c>
      <c r="G102" s="1" t="s">
        <v>18</v>
      </c>
      <c r="H102" s="3">
        <v>2.7</v>
      </c>
      <c r="I102" s="3" t="s">
        <v>13</v>
      </c>
      <c r="J102" s="2" t="s">
        <v>14</v>
      </c>
      <c r="K102" s="1" t="s">
        <v>11</v>
      </c>
      <c r="L102" s="8">
        <v>0</v>
      </c>
    </row>
    <row r="103" spans="1:12" x14ac:dyDescent="0.3">
      <c r="A103" s="1">
        <v>31961801</v>
      </c>
      <c r="B103" s="1">
        <v>31961801</v>
      </c>
      <c r="C103" s="2" t="s">
        <v>74</v>
      </c>
      <c r="D103" s="3" t="s">
        <v>71</v>
      </c>
      <c r="E103" s="2" t="s">
        <v>22</v>
      </c>
      <c r="F103" s="1" t="s">
        <v>17</v>
      </c>
      <c r="G103" s="1" t="s">
        <v>18</v>
      </c>
      <c r="H103" s="3">
        <v>0.8</v>
      </c>
      <c r="I103" s="3" t="s">
        <v>13</v>
      </c>
      <c r="J103" s="2" t="s">
        <v>14</v>
      </c>
      <c r="K103" s="1" t="s">
        <v>11</v>
      </c>
      <c r="L103" s="8">
        <v>159933.93221294956</v>
      </c>
    </row>
    <row r="104" spans="1:12" x14ac:dyDescent="0.3">
      <c r="A104" s="1">
        <v>31962401</v>
      </c>
      <c r="B104" s="1">
        <v>31962401</v>
      </c>
      <c r="C104" s="2" t="s">
        <v>75</v>
      </c>
      <c r="D104" s="3" t="s">
        <v>71</v>
      </c>
      <c r="E104" s="2" t="s">
        <v>22</v>
      </c>
      <c r="F104" s="1" t="s">
        <v>17</v>
      </c>
      <c r="G104" s="1" t="s">
        <v>18</v>
      </c>
      <c r="H104" s="3">
        <v>17.8</v>
      </c>
      <c r="I104" s="3" t="s">
        <v>11</v>
      </c>
      <c r="J104" s="2" t="s">
        <v>14</v>
      </c>
      <c r="K104" s="1" t="s">
        <v>11</v>
      </c>
      <c r="L104" s="8">
        <v>27503.778314243511</v>
      </c>
    </row>
    <row r="105" spans="1:12" x14ac:dyDescent="0.3">
      <c r="A105" s="1">
        <v>31962501</v>
      </c>
      <c r="B105" s="1">
        <v>31962501</v>
      </c>
      <c r="C105" s="2" t="s">
        <v>75</v>
      </c>
      <c r="D105" s="3" t="s">
        <v>71</v>
      </c>
      <c r="E105" s="2" t="s">
        <v>22</v>
      </c>
      <c r="F105" s="1" t="s">
        <v>17</v>
      </c>
      <c r="G105" s="1" t="s">
        <v>18</v>
      </c>
      <c r="H105" s="3">
        <v>13.2</v>
      </c>
      <c r="I105" s="3" t="s">
        <v>13</v>
      </c>
      <c r="J105" s="2" t="s">
        <v>14</v>
      </c>
      <c r="K105" s="1" t="s">
        <v>11</v>
      </c>
      <c r="L105" s="8">
        <v>20449.66802123711</v>
      </c>
    </row>
    <row r="106" spans="1:12" x14ac:dyDescent="0.3">
      <c r="A106" s="1">
        <v>31962701</v>
      </c>
      <c r="B106" s="1">
        <v>31962701</v>
      </c>
      <c r="C106" s="2" t="s">
        <v>75</v>
      </c>
      <c r="D106" s="3" t="s">
        <v>71</v>
      </c>
      <c r="E106" s="2" t="s">
        <v>22</v>
      </c>
      <c r="F106" s="1" t="s">
        <v>17</v>
      </c>
      <c r="G106" s="1" t="s">
        <v>18</v>
      </c>
      <c r="H106" s="3">
        <v>16</v>
      </c>
      <c r="I106" s="3" t="s">
        <v>11</v>
      </c>
      <c r="J106" s="2" t="s">
        <v>14</v>
      </c>
      <c r="K106" s="1" t="s">
        <v>11</v>
      </c>
      <c r="L106" s="8">
        <v>8349.3612739667806</v>
      </c>
    </row>
    <row r="107" spans="1:12" x14ac:dyDescent="0.3">
      <c r="A107" s="1">
        <v>31964201</v>
      </c>
      <c r="B107" s="1">
        <v>31964201</v>
      </c>
      <c r="C107" s="2" t="s">
        <v>76</v>
      </c>
      <c r="D107" s="3" t="s">
        <v>71</v>
      </c>
      <c r="E107" s="2" t="s">
        <v>22</v>
      </c>
      <c r="F107" s="1" t="s">
        <v>17</v>
      </c>
      <c r="G107" s="1" t="s">
        <v>18</v>
      </c>
      <c r="H107" s="3">
        <v>6.4</v>
      </c>
      <c r="I107" s="3" t="s">
        <v>13</v>
      </c>
      <c r="J107" s="2" t="s">
        <v>14</v>
      </c>
      <c r="K107" s="1" t="s">
        <v>11</v>
      </c>
      <c r="L107" s="8">
        <v>3895.1748611880212</v>
      </c>
    </row>
    <row r="108" spans="1:12" x14ac:dyDescent="0.3">
      <c r="A108" s="1">
        <v>31964301</v>
      </c>
      <c r="B108" s="1">
        <v>31964301</v>
      </c>
      <c r="C108" s="2" t="s">
        <v>76</v>
      </c>
      <c r="D108" s="3" t="s">
        <v>71</v>
      </c>
      <c r="E108" s="2" t="s">
        <v>22</v>
      </c>
      <c r="F108" s="1" t="s">
        <v>17</v>
      </c>
      <c r="G108" s="1" t="s">
        <v>18</v>
      </c>
      <c r="H108" s="3">
        <v>7.8</v>
      </c>
      <c r="I108" s="3" t="s">
        <v>13</v>
      </c>
      <c r="J108" s="2" t="s">
        <v>14</v>
      </c>
      <c r="K108" s="1" t="s">
        <v>11</v>
      </c>
      <c r="L108" s="8">
        <v>43820.717188365234</v>
      </c>
    </row>
    <row r="109" spans="1:12" x14ac:dyDescent="0.3">
      <c r="A109" s="1">
        <v>31964501</v>
      </c>
      <c r="B109" s="1">
        <v>31964501</v>
      </c>
      <c r="C109" s="2" t="s">
        <v>76</v>
      </c>
      <c r="D109" s="3" t="s">
        <v>71</v>
      </c>
      <c r="E109" s="2" t="s">
        <v>22</v>
      </c>
      <c r="F109" s="1" t="s">
        <v>17</v>
      </c>
      <c r="G109" s="1" t="s">
        <v>18</v>
      </c>
      <c r="H109" s="3">
        <v>6.5</v>
      </c>
      <c r="I109" s="3" t="s">
        <v>13</v>
      </c>
      <c r="J109" s="2" t="s">
        <v>14</v>
      </c>
      <c r="K109" s="1" t="s">
        <v>11</v>
      </c>
      <c r="L109" s="8">
        <v>79851.084654354432</v>
      </c>
    </row>
    <row r="110" spans="1:12" x14ac:dyDescent="0.3">
      <c r="A110" s="1">
        <v>31964901</v>
      </c>
      <c r="B110" s="1">
        <v>31964901</v>
      </c>
      <c r="C110" s="2" t="s">
        <v>76</v>
      </c>
      <c r="D110" s="3" t="s">
        <v>71</v>
      </c>
      <c r="E110" s="2" t="s">
        <v>22</v>
      </c>
      <c r="F110" s="1" t="s">
        <v>17</v>
      </c>
      <c r="G110" s="1" t="s">
        <v>18</v>
      </c>
      <c r="H110" s="3">
        <v>6.4</v>
      </c>
      <c r="I110" s="3" t="s">
        <v>13</v>
      </c>
      <c r="J110" s="2" t="s">
        <v>14</v>
      </c>
      <c r="K110" s="1" t="s">
        <v>11</v>
      </c>
      <c r="L110" s="8">
        <v>0</v>
      </c>
    </row>
    <row r="111" spans="1:12" x14ac:dyDescent="0.3">
      <c r="A111" s="1">
        <v>31965201</v>
      </c>
      <c r="B111" s="1">
        <v>31965201</v>
      </c>
      <c r="C111" s="2" t="s">
        <v>76</v>
      </c>
      <c r="D111" s="3" t="s">
        <v>71</v>
      </c>
      <c r="E111" s="2" t="s">
        <v>22</v>
      </c>
      <c r="F111" s="1" t="s">
        <v>17</v>
      </c>
      <c r="G111" s="1" t="s">
        <v>18</v>
      </c>
      <c r="H111" s="3">
        <v>8.3000000000000007</v>
      </c>
      <c r="I111" s="3" t="s">
        <v>13</v>
      </c>
      <c r="J111" s="2" t="s">
        <v>15</v>
      </c>
      <c r="K111" s="1" t="s">
        <v>11</v>
      </c>
      <c r="L111" s="8">
        <v>9737.9371529700547</v>
      </c>
    </row>
    <row r="112" spans="1:12" x14ac:dyDescent="0.3">
      <c r="A112" s="1">
        <v>31965501</v>
      </c>
      <c r="B112" s="1">
        <v>31965501</v>
      </c>
      <c r="C112" s="2" t="s">
        <v>76</v>
      </c>
      <c r="D112" s="3" t="s">
        <v>71</v>
      </c>
      <c r="E112" s="2" t="s">
        <v>22</v>
      </c>
      <c r="F112" s="1" t="s">
        <v>17</v>
      </c>
      <c r="G112" s="1" t="s">
        <v>18</v>
      </c>
      <c r="H112" s="3">
        <v>8.5</v>
      </c>
      <c r="I112" s="3" t="s">
        <v>13</v>
      </c>
      <c r="J112" s="2" t="s">
        <v>14</v>
      </c>
      <c r="K112" s="1" t="s">
        <v>11</v>
      </c>
      <c r="L112" s="8">
        <v>2629.2430313019136</v>
      </c>
    </row>
    <row r="113" spans="1:12" x14ac:dyDescent="0.3">
      <c r="A113" s="1">
        <v>31972301</v>
      </c>
      <c r="B113" s="1">
        <v>31972301</v>
      </c>
      <c r="C113" s="2" t="s">
        <v>77</v>
      </c>
      <c r="D113" s="3" t="s">
        <v>71</v>
      </c>
      <c r="E113" s="2" t="s">
        <v>22</v>
      </c>
      <c r="F113" s="1" t="s">
        <v>17</v>
      </c>
      <c r="G113" s="1" t="s">
        <v>18</v>
      </c>
      <c r="H113" s="3">
        <v>20.3</v>
      </c>
      <c r="I113" s="3" t="s">
        <v>11</v>
      </c>
      <c r="J113" s="2" t="s">
        <v>12</v>
      </c>
      <c r="K113" s="1" t="s">
        <v>11</v>
      </c>
      <c r="L113" s="8">
        <v>8840.500172435417</v>
      </c>
    </row>
    <row r="114" spans="1:12" x14ac:dyDescent="0.3">
      <c r="A114" s="1">
        <v>31973301</v>
      </c>
      <c r="B114" s="1">
        <v>31973301</v>
      </c>
      <c r="C114" s="2" t="s">
        <v>78</v>
      </c>
      <c r="D114" s="3" t="s">
        <v>71</v>
      </c>
      <c r="E114" s="2" t="s">
        <v>22</v>
      </c>
      <c r="F114" s="1" t="s">
        <v>17</v>
      </c>
      <c r="G114" s="1" t="s">
        <v>18</v>
      </c>
      <c r="H114" s="3">
        <v>20.2</v>
      </c>
      <c r="I114" s="3" t="s">
        <v>11</v>
      </c>
      <c r="J114" s="2" t="s">
        <v>14</v>
      </c>
      <c r="K114" s="1" t="s">
        <v>11</v>
      </c>
      <c r="L114" s="8">
        <v>29468.33390811806</v>
      </c>
    </row>
    <row r="115" spans="1:12" x14ac:dyDescent="0.3">
      <c r="A115" s="1">
        <v>31974001</v>
      </c>
      <c r="B115" s="1">
        <v>31974001</v>
      </c>
      <c r="C115" s="2" t="s">
        <v>79</v>
      </c>
      <c r="D115" s="3" t="s">
        <v>71</v>
      </c>
      <c r="E115" s="2" t="s">
        <v>22</v>
      </c>
      <c r="F115" s="1" t="s">
        <v>17</v>
      </c>
      <c r="G115" s="1" t="s">
        <v>18</v>
      </c>
      <c r="H115" s="3">
        <v>18.100000000000001</v>
      </c>
      <c r="I115" s="3" t="s">
        <v>11</v>
      </c>
      <c r="J115" s="2" t="s">
        <v>14</v>
      </c>
      <c r="K115" s="1" t="s">
        <v>11</v>
      </c>
      <c r="L115" s="8">
        <v>0</v>
      </c>
    </row>
    <row r="116" spans="1:12" x14ac:dyDescent="0.3">
      <c r="A116" s="1">
        <v>31975201</v>
      </c>
      <c r="B116" s="1">
        <v>31975201</v>
      </c>
      <c r="C116" s="2" t="s">
        <v>80</v>
      </c>
      <c r="D116" s="3" t="s">
        <v>71</v>
      </c>
      <c r="E116" s="2" t="s">
        <v>22</v>
      </c>
      <c r="F116" s="1" t="s">
        <v>17</v>
      </c>
      <c r="G116" s="1" t="s">
        <v>18</v>
      </c>
      <c r="H116" s="3">
        <v>2.8</v>
      </c>
      <c r="I116" s="3" t="s">
        <v>13</v>
      </c>
      <c r="J116" s="2" t="s">
        <v>14</v>
      </c>
      <c r="K116" s="1" t="s">
        <v>11</v>
      </c>
      <c r="L116" s="8">
        <v>39925.542327177216</v>
      </c>
    </row>
    <row r="117" spans="1:12" x14ac:dyDescent="0.3">
      <c r="A117" s="1">
        <v>31975301</v>
      </c>
      <c r="B117" s="1">
        <v>31975301</v>
      </c>
      <c r="C117" s="2" t="s">
        <v>80</v>
      </c>
      <c r="D117" s="3" t="s">
        <v>71</v>
      </c>
      <c r="E117" s="2" t="s">
        <v>22</v>
      </c>
      <c r="F117" s="1" t="s">
        <v>17</v>
      </c>
      <c r="G117" s="1" t="s">
        <v>18</v>
      </c>
      <c r="H117" s="3">
        <v>4.5</v>
      </c>
      <c r="I117" s="3" t="s">
        <v>13</v>
      </c>
      <c r="J117" s="2" t="s">
        <v>12</v>
      </c>
      <c r="K117" s="1" t="s">
        <v>11</v>
      </c>
      <c r="L117" s="8">
        <v>9251.0402953215489</v>
      </c>
    </row>
    <row r="118" spans="1:12" x14ac:dyDescent="0.3">
      <c r="A118" s="1">
        <v>31975501</v>
      </c>
      <c r="B118" s="1">
        <v>31975501</v>
      </c>
      <c r="C118" s="2" t="s">
        <v>80</v>
      </c>
      <c r="D118" s="3" t="s">
        <v>71</v>
      </c>
      <c r="E118" s="2" t="s">
        <v>22</v>
      </c>
      <c r="F118" s="1" t="s">
        <v>17</v>
      </c>
      <c r="G118" s="1" t="s">
        <v>18</v>
      </c>
      <c r="H118" s="3">
        <v>1.6</v>
      </c>
      <c r="I118" s="3" t="s">
        <v>13</v>
      </c>
      <c r="J118" s="2" t="s">
        <v>14</v>
      </c>
      <c r="K118" s="1" t="s">
        <v>11</v>
      </c>
      <c r="L118" s="8">
        <v>165194.36586298395</v>
      </c>
    </row>
    <row r="119" spans="1:12" x14ac:dyDescent="0.3">
      <c r="A119" s="1">
        <v>31976001</v>
      </c>
      <c r="B119" s="1">
        <v>31976001</v>
      </c>
      <c r="C119" s="2" t="s">
        <v>80</v>
      </c>
      <c r="D119" s="3" t="s">
        <v>71</v>
      </c>
      <c r="E119" s="2" t="s">
        <v>22</v>
      </c>
      <c r="F119" s="1" t="s">
        <v>17</v>
      </c>
      <c r="G119" s="1" t="s">
        <v>18</v>
      </c>
      <c r="H119" s="3">
        <v>11.2</v>
      </c>
      <c r="I119" s="3" t="s">
        <v>13</v>
      </c>
      <c r="J119" s="2" t="s">
        <v>12</v>
      </c>
      <c r="K119" s="1" t="s">
        <v>11</v>
      </c>
      <c r="L119" s="8">
        <v>6524.4178924899352</v>
      </c>
    </row>
    <row r="120" spans="1:12" x14ac:dyDescent="0.3">
      <c r="A120" s="1">
        <v>31976201</v>
      </c>
      <c r="B120" s="1">
        <v>31976201</v>
      </c>
      <c r="C120" s="2" t="s">
        <v>80</v>
      </c>
      <c r="D120" s="3" t="s">
        <v>71</v>
      </c>
      <c r="E120" s="2" t="s">
        <v>22</v>
      </c>
      <c r="F120" s="1" t="s">
        <v>17</v>
      </c>
      <c r="G120" s="1" t="s">
        <v>18</v>
      </c>
      <c r="H120" s="3">
        <v>2.8</v>
      </c>
      <c r="I120" s="3" t="s">
        <v>13</v>
      </c>
      <c r="J120" s="2" t="s">
        <v>14</v>
      </c>
      <c r="K120" s="1" t="s">
        <v>11</v>
      </c>
      <c r="L120" s="8">
        <v>0</v>
      </c>
    </row>
    <row r="121" spans="1:12" x14ac:dyDescent="0.3">
      <c r="A121" s="1">
        <v>31976401</v>
      </c>
      <c r="B121" s="1">
        <v>31976401</v>
      </c>
      <c r="C121" s="2" t="s">
        <v>80</v>
      </c>
      <c r="D121" s="3" t="s">
        <v>71</v>
      </c>
      <c r="E121" s="2" t="s">
        <v>22</v>
      </c>
      <c r="F121" s="1" t="s">
        <v>17</v>
      </c>
      <c r="G121" s="1" t="s">
        <v>18</v>
      </c>
      <c r="H121" s="3">
        <v>4.9000000000000004</v>
      </c>
      <c r="I121" s="3" t="s">
        <v>13</v>
      </c>
      <c r="J121" s="2" t="s">
        <v>14</v>
      </c>
      <c r="K121" s="1" t="s">
        <v>11</v>
      </c>
      <c r="L121" s="8">
        <v>8764.1434376730467</v>
      </c>
    </row>
    <row r="122" spans="1:12" x14ac:dyDescent="0.3">
      <c r="A122" s="1">
        <v>31976801</v>
      </c>
      <c r="B122" s="1">
        <v>31976801</v>
      </c>
      <c r="C122" s="2" t="s">
        <v>80</v>
      </c>
      <c r="D122" s="3" t="s">
        <v>71</v>
      </c>
      <c r="E122" s="2" t="s">
        <v>22</v>
      </c>
      <c r="F122" s="1" t="s">
        <v>17</v>
      </c>
      <c r="G122" s="1" t="s">
        <v>18</v>
      </c>
      <c r="H122" s="3">
        <v>2.9</v>
      </c>
      <c r="I122" s="3" t="s">
        <v>13</v>
      </c>
      <c r="J122" s="2" t="s">
        <v>14</v>
      </c>
      <c r="K122" s="1" t="s">
        <v>11</v>
      </c>
      <c r="L122" s="8">
        <v>100300.75267559152</v>
      </c>
    </row>
    <row r="123" spans="1:12" x14ac:dyDescent="0.3">
      <c r="A123" s="1">
        <v>31977001</v>
      </c>
      <c r="B123" s="1">
        <v>31977001</v>
      </c>
      <c r="C123" s="2" t="s">
        <v>80</v>
      </c>
      <c r="D123" s="3" t="s">
        <v>71</v>
      </c>
      <c r="E123" s="2" t="s">
        <v>22</v>
      </c>
      <c r="F123" s="1" t="s">
        <v>17</v>
      </c>
      <c r="G123" s="1" t="s">
        <v>18</v>
      </c>
      <c r="H123" s="3">
        <v>15</v>
      </c>
      <c r="I123" s="3" t="s">
        <v>11</v>
      </c>
      <c r="J123" s="2" t="s">
        <v>14</v>
      </c>
      <c r="K123" s="1" t="s">
        <v>11</v>
      </c>
      <c r="L123" s="8">
        <v>0</v>
      </c>
    </row>
    <row r="124" spans="1:12" x14ac:dyDescent="0.3">
      <c r="A124" s="1">
        <v>31977101</v>
      </c>
      <c r="B124" s="1">
        <v>31977101</v>
      </c>
      <c r="C124" s="2" t="s">
        <v>80</v>
      </c>
      <c r="D124" s="3" t="s">
        <v>71</v>
      </c>
      <c r="E124" s="2" t="s">
        <v>22</v>
      </c>
      <c r="F124" s="1" t="s">
        <v>17</v>
      </c>
      <c r="G124" s="1" t="s">
        <v>18</v>
      </c>
      <c r="H124" s="3">
        <v>10.3</v>
      </c>
      <c r="I124" s="3" t="s">
        <v>13</v>
      </c>
      <c r="J124" s="2" t="s">
        <v>14</v>
      </c>
      <c r="K124" s="1" t="s">
        <v>11</v>
      </c>
      <c r="L124" s="8">
        <v>9737.9371529700547</v>
      </c>
    </row>
    <row r="125" spans="1:12" x14ac:dyDescent="0.3">
      <c r="A125" s="1">
        <v>31978001</v>
      </c>
      <c r="B125" s="1">
        <v>31978001</v>
      </c>
      <c r="C125" s="2" t="s">
        <v>80</v>
      </c>
      <c r="D125" s="3" t="s">
        <v>71</v>
      </c>
      <c r="E125" s="2" t="s">
        <v>22</v>
      </c>
      <c r="F125" s="1" t="s">
        <v>17</v>
      </c>
      <c r="G125" s="1" t="s">
        <v>18</v>
      </c>
      <c r="H125" s="3">
        <v>1.3</v>
      </c>
      <c r="I125" s="3" t="s">
        <v>13</v>
      </c>
      <c r="J125" s="2" t="s">
        <v>14</v>
      </c>
      <c r="K125" s="1" t="s">
        <v>11</v>
      </c>
      <c r="L125" s="8">
        <v>43820.717188365234</v>
      </c>
    </row>
    <row r="126" spans="1:12" x14ac:dyDescent="0.3">
      <c r="A126" s="1">
        <v>31978002</v>
      </c>
      <c r="B126" s="1">
        <v>31978002</v>
      </c>
      <c r="C126" s="2" t="s">
        <v>80</v>
      </c>
      <c r="D126" s="3" t="s">
        <v>71</v>
      </c>
      <c r="E126" s="2" t="s">
        <v>22</v>
      </c>
      <c r="F126" s="1" t="s">
        <v>17</v>
      </c>
      <c r="G126" s="1" t="s">
        <v>18</v>
      </c>
      <c r="H126" s="3">
        <v>0.6</v>
      </c>
      <c r="I126" s="3" t="s">
        <v>13</v>
      </c>
      <c r="J126" s="2" t="s">
        <v>14</v>
      </c>
      <c r="K126" s="1" t="s">
        <v>11</v>
      </c>
      <c r="L126" s="8">
        <v>253186.36597722137</v>
      </c>
    </row>
    <row r="127" spans="1:12" x14ac:dyDescent="0.3">
      <c r="A127" s="1">
        <v>31978401</v>
      </c>
      <c r="B127" s="1">
        <v>31978401</v>
      </c>
      <c r="C127" s="2" t="s">
        <v>80</v>
      </c>
      <c r="D127" s="3" t="s">
        <v>71</v>
      </c>
      <c r="E127" s="2" t="s">
        <v>22</v>
      </c>
      <c r="F127" s="1" t="s">
        <v>17</v>
      </c>
      <c r="G127" s="1" t="s">
        <v>18</v>
      </c>
      <c r="H127" s="3">
        <v>1.8</v>
      </c>
      <c r="I127" s="3" t="s">
        <v>13</v>
      </c>
      <c r="J127" s="2" t="s">
        <v>14</v>
      </c>
      <c r="K127" s="1" t="s">
        <v>11</v>
      </c>
      <c r="L127" s="8">
        <v>8277.2465800245482</v>
      </c>
    </row>
    <row r="128" spans="1:12" x14ac:dyDescent="0.3">
      <c r="A128" s="1">
        <v>31981801</v>
      </c>
      <c r="B128" s="1">
        <v>31981801</v>
      </c>
      <c r="C128" s="2" t="s">
        <v>80</v>
      </c>
      <c r="D128" s="3" t="s">
        <v>71</v>
      </c>
      <c r="E128" s="2" t="s">
        <v>22</v>
      </c>
      <c r="F128" s="1" t="s">
        <v>17</v>
      </c>
      <c r="G128" s="1" t="s">
        <v>18</v>
      </c>
      <c r="H128" s="3">
        <v>3.9</v>
      </c>
      <c r="I128" s="3" t="s">
        <v>13</v>
      </c>
      <c r="J128" s="2" t="s">
        <v>12</v>
      </c>
      <c r="K128" s="1" t="s">
        <v>11</v>
      </c>
      <c r="L128" s="8">
        <v>6037.521034841433</v>
      </c>
    </row>
    <row r="129" spans="1:12" x14ac:dyDescent="0.3">
      <c r="A129" s="1">
        <v>32077901</v>
      </c>
      <c r="B129" s="1">
        <v>32077901</v>
      </c>
      <c r="C129" s="2" t="s">
        <v>84</v>
      </c>
      <c r="D129" s="3" t="s">
        <v>85</v>
      </c>
      <c r="E129" s="2" t="s">
        <v>81</v>
      </c>
      <c r="F129" s="1" t="s">
        <v>82</v>
      </c>
      <c r="G129" s="1" t="s">
        <v>83</v>
      </c>
      <c r="H129" s="3">
        <v>25.1</v>
      </c>
      <c r="I129" s="3" t="s">
        <v>11</v>
      </c>
      <c r="J129" s="2" t="s">
        <v>14</v>
      </c>
      <c r="K129" s="1" t="s">
        <v>11</v>
      </c>
      <c r="L129" s="8">
        <v>0</v>
      </c>
    </row>
    <row r="130" spans="1:12" x14ac:dyDescent="0.3">
      <c r="A130" s="1">
        <v>32078401</v>
      </c>
      <c r="B130" s="1">
        <v>32078401</v>
      </c>
      <c r="C130" s="2" t="s">
        <v>84</v>
      </c>
      <c r="D130" s="3" t="s">
        <v>85</v>
      </c>
      <c r="E130" s="2" t="s">
        <v>81</v>
      </c>
      <c r="F130" s="1" t="s">
        <v>82</v>
      </c>
      <c r="G130" s="1" t="s">
        <v>83</v>
      </c>
      <c r="H130" s="3">
        <v>18.8</v>
      </c>
      <c r="I130" s="3" t="s">
        <v>11</v>
      </c>
      <c r="J130" s="2" t="s">
        <v>14</v>
      </c>
      <c r="K130" s="1" t="s">
        <v>11</v>
      </c>
      <c r="L130" s="8">
        <v>3116.092151693641</v>
      </c>
    </row>
    <row r="131" spans="1:12" x14ac:dyDescent="0.3">
      <c r="A131" s="1">
        <v>32078701</v>
      </c>
      <c r="B131" s="1">
        <v>32078701</v>
      </c>
      <c r="C131" s="2" t="s">
        <v>84</v>
      </c>
      <c r="D131" s="3" t="s">
        <v>85</v>
      </c>
      <c r="E131" s="2" t="s">
        <v>81</v>
      </c>
      <c r="F131" s="1" t="s">
        <v>82</v>
      </c>
      <c r="G131" s="1" t="s">
        <v>83</v>
      </c>
      <c r="H131" s="3">
        <v>22.4</v>
      </c>
      <c r="I131" s="3" t="s">
        <v>11</v>
      </c>
      <c r="J131" s="2" t="s">
        <v>14</v>
      </c>
      <c r="K131" s="1" t="s">
        <v>11</v>
      </c>
      <c r="L131" s="8">
        <v>0</v>
      </c>
    </row>
    <row r="132" spans="1:12" x14ac:dyDescent="0.3">
      <c r="A132" s="1">
        <v>32078901</v>
      </c>
      <c r="B132" s="1">
        <v>32078901</v>
      </c>
      <c r="C132" s="2" t="s">
        <v>84</v>
      </c>
      <c r="D132" s="3" t="s">
        <v>85</v>
      </c>
      <c r="E132" s="2" t="s">
        <v>81</v>
      </c>
      <c r="F132" s="1" t="s">
        <v>82</v>
      </c>
      <c r="G132" s="1" t="s">
        <v>83</v>
      </c>
      <c r="H132" s="3">
        <v>22.5</v>
      </c>
      <c r="I132" s="3" t="s">
        <v>11</v>
      </c>
      <c r="J132" s="2" t="s">
        <v>14</v>
      </c>
      <c r="K132" s="1" t="s">
        <v>11</v>
      </c>
      <c r="L132" s="8">
        <v>4721.3517449903657</v>
      </c>
    </row>
    <row r="133" spans="1:12" x14ac:dyDescent="0.3">
      <c r="A133" s="1">
        <v>32079001</v>
      </c>
      <c r="B133" s="1">
        <v>32079001</v>
      </c>
      <c r="C133" s="2" t="s">
        <v>84</v>
      </c>
      <c r="D133" s="3" t="s">
        <v>85</v>
      </c>
      <c r="E133" s="2" t="s">
        <v>81</v>
      </c>
      <c r="F133" s="1" t="s">
        <v>82</v>
      </c>
      <c r="G133" s="1" t="s">
        <v>83</v>
      </c>
      <c r="H133" s="3">
        <v>21.4</v>
      </c>
      <c r="I133" s="3" t="s">
        <v>11</v>
      </c>
      <c r="J133" s="2" t="s">
        <v>14</v>
      </c>
      <c r="K133" s="1" t="s">
        <v>11</v>
      </c>
      <c r="L133" s="8">
        <v>0</v>
      </c>
    </row>
    <row r="134" spans="1:12" x14ac:dyDescent="0.3">
      <c r="A134" s="1">
        <v>32079101</v>
      </c>
      <c r="B134" s="1">
        <v>32079101</v>
      </c>
      <c r="C134" s="2" t="s">
        <v>84</v>
      </c>
      <c r="D134" s="3" t="s">
        <v>85</v>
      </c>
      <c r="E134" s="2" t="s">
        <v>81</v>
      </c>
      <c r="F134" s="1" t="s">
        <v>82</v>
      </c>
      <c r="G134" s="1" t="s">
        <v>83</v>
      </c>
      <c r="H134" s="3">
        <v>24.7</v>
      </c>
      <c r="I134" s="3" t="s">
        <v>11</v>
      </c>
      <c r="J134" s="2" t="s">
        <v>14</v>
      </c>
      <c r="K134" s="1" t="s">
        <v>11</v>
      </c>
      <c r="L134" s="8">
        <v>0</v>
      </c>
    </row>
    <row r="135" spans="1:12" x14ac:dyDescent="0.3">
      <c r="A135" s="1">
        <v>32079501</v>
      </c>
      <c r="B135" s="1">
        <v>32079501</v>
      </c>
      <c r="C135" s="2" t="s">
        <v>84</v>
      </c>
      <c r="D135" s="3" t="s">
        <v>85</v>
      </c>
      <c r="E135" s="2" t="s">
        <v>81</v>
      </c>
      <c r="F135" s="1" t="s">
        <v>82</v>
      </c>
      <c r="G135" s="1" t="s">
        <v>83</v>
      </c>
      <c r="H135" s="3">
        <v>24.3</v>
      </c>
      <c r="I135" s="3" t="s">
        <v>11</v>
      </c>
      <c r="J135" s="2" t="s">
        <v>14</v>
      </c>
      <c r="K135" s="1" t="s">
        <v>11</v>
      </c>
      <c r="L135" s="8">
        <v>1416.4055234971095</v>
      </c>
    </row>
    <row r="136" spans="1:12" x14ac:dyDescent="0.3">
      <c r="A136" s="1">
        <v>32080801</v>
      </c>
      <c r="B136" s="1">
        <v>32080801</v>
      </c>
      <c r="C136" s="2" t="s">
        <v>84</v>
      </c>
      <c r="D136" s="3" t="s">
        <v>85</v>
      </c>
      <c r="E136" s="2" t="s">
        <v>81</v>
      </c>
      <c r="F136" s="1" t="s">
        <v>82</v>
      </c>
      <c r="G136" s="1" t="s">
        <v>83</v>
      </c>
      <c r="H136" s="3">
        <v>21.8</v>
      </c>
      <c r="I136" s="3" t="s">
        <v>11</v>
      </c>
      <c r="J136" s="2" t="s">
        <v>14</v>
      </c>
      <c r="K136" s="1" t="s">
        <v>11</v>
      </c>
      <c r="L136" s="8">
        <v>8970.5683154816961</v>
      </c>
    </row>
    <row r="137" spans="1:12" x14ac:dyDescent="0.3">
      <c r="A137" s="1">
        <v>32083101</v>
      </c>
      <c r="B137" s="1">
        <v>32083101</v>
      </c>
      <c r="C137" s="2" t="s">
        <v>86</v>
      </c>
      <c r="D137" s="3" t="s">
        <v>85</v>
      </c>
      <c r="E137" s="2" t="s">
        <v>81</v>
      </c>
      <c r="F137" s="1" t="s">
        <v>82</v>
      </c>
      <c r="G137" s="1" t="s">
        <v>83</v>
      </c>
      <c r="H137" s="3">
        <v>3.9</v>
      </c>
      <c r="I137" s="3" t="s">
        <v>13</v>
      </c>
      <c r="J137" s="2" t="s">
        <v>14</v>
      </c>
      <c r="K137" s="1" t="s">
        <v>11</v>
      </c>
      <c r="L137" s="8">
        <v>3356.3922600278261</v>
      </c>
    </row>
    <row r="138" spans="1:12" x14ac:dyDescent="0.3">
      <c r="A138" s="1">
        <v>32083601</v>
      </c>
      <c r="B138" s="1">
        <v>32083601</v>
      </c>
      <c r="C138" s="2" t="s">
        <v>86</v>
      </c>
      <c r="D138" s="3" t="s">
        <v>85</v>
      </c>
      <c r="E138" s="2" t="s">
        <v>81</v>
      </c>
      <c r="F138" s="1" t="s">
        <v>82</v>
      </c>
      <c r="G138" s="1" t="s">
        <v>83</v>
      </c>
      <c r="H138" s="3">
        <v>11.9</v>
      </c>
      <c r="I138" s="3" t="s">
        <v>13</v>
      </c>
      <c r="J138" s="2" t="s">
        <v>14</v>
      </c>
      <c r="K138" s="1" t="s">
        <v>11</v>
      </c>
      <c r="L138" s="8">
        <v>0</v>
      </c>
    </row>
    <row r="139" spans="1:12" x14ac:dyDescent="0.3">
      <c r="A139" s="1">
        <v>32084101</v>
      </c>
      <c r="B139" s="1">
        <v>32084101</v>
      </c>
      <c r="C139" s="2" t="s">
        <v>86</v>
      </c>
      <c r="D139" s="3" t="s">
        <v>85</v>
      </c>
      <c r="E139" s="2" t="s">
        <v>81</v>
      </c>
      <c r="F139" s="1" t="s">
        <v>82</v>
      </c>
      <c r="G139" s="1" t="s">
        <v>83</v>
      </c>
      <c r="H139" s="3">
        <v>15.9</v>
      </c>
      <c r="I139" s="3" t="s">
        <v>11</v>
      </c>
      <c r="J139" s="2" t="s">
        <v>12</v>
      </c>
      <c r="K139" s="1" t="s">
        <v>11</v>
      </c>
      <c r="L139" s="8">
        <v>3021.6651167938344</v>
      </c>
    </row>
    <row r="140" spans="1:12" x14ac:dyDescent="0.3">
      <c r="A140" s="1">
        <v>32085701</v>
      </c>
      <c r="B140" s="1">
        <v>32085701</v>
      </c>
      <c r="C140" s="2" t="s">
        <v>87</v>
      </c>
      <c r="D140" s="3" t="s">
        <v>85</v>
      </c>
      <c r="E140" s="2" t="s">
        <v>81</v>
      </c>
      <c r="F140" s="1" t="s">
        <v>82</v>
      </c>
      <c r="G140" s="1" t="s">
        <v>83</v>
      </c>
      <c r="H140" s="3">
        <v>11</v>
      </c>
      <c r="I140" s="3" t="s">
        <v>13</v>
      </c>
      <c r="J140" s="2" t="s">
        <v>14</v>
      </c>
      <c r="K140" s="1" t="s">
        <v>11</v>
      </c>
      <c r="L140" s="8">
        <v>0</v>
      </c>
    </row>
    <row r="141" spans="1:12" x14ac:dyDescent="0.3">
      <c r="A141" s="1">
        <v>32085801</v>
      </c>
      <c r="B141" s="1">
        <v>32085801</v>
      </c>
      <c r="C141" s="2" t="s">
        <v>87</v>
      </c>
      <c r="D141" s="3" t="s">
        <v>85</v>
      </c>
      <c r="E141" s="2" t="s">
        <v>81</v>
      </c>
      <c r="F141" s="1" t="s">
        <v>82</v>
      </c>
      <c r="G141" s="1" t="s">
        <v>83</v>
      </c>
      <c r="H141" s="3">
        <v>16.399999999999999</v>
      </c>
      <c r="I141" s="3" t="s">
        <v>11</v>
      </c>
      <c r="J141" s="2" t="s">
        <v>14</v>
      </c>
      <c r="K141" s="1" t="s">
        <v>11</v>
      </c>
      <c r="L141" s="8">
        <v>0</v>
      </c>
    </row>
    <row r="142" spans="1:12" x14ac:dyDescent="0.3">
      <c r="A142" s="1">
        <v>32086401</v>
      </c>
      <c r="B142" s="1">
        <v>32086401</v>
      </c>
      <c r="C142" s="2" t="s">
        <v>87</v>
      </c>
      <c r="D142" s="3" t="s">
        <v>85</v>
      </c>
      <c r="E142" s="2" t="s">
        <v>81</v>
      </c>
      <c r="F142" s="1" t="s">
        <v>82</v>
      </c>
      <c r="G142" s="1" t="s">
        <v>83</v>
      </c>
      <c r="H142" s="3">
        <v>17</v>
      </c>
      <c r="I142" s="3" t="s">
        <v>11</v>
      </c>
      <c r="J142" s="2" t="s">
        <v>14</v>
      </c>
      <c r="K142" s="1" t="s">
        <v>11</v>
      </c>
      <c r="L142" s="8">
        <v>81207.250013834302</v>
      </c>
    </row>
    <row r="143" spans="1:12" x14ac:dyDescent="0.3">
      <c r="A143" s="1">
        <v>32086601</v>
      </c>
      <c r="B143" s="1">
        <v>32086601</v>
      </c>
      <c r="C143" s="2" t="s">
        <v>87</v>
      </c>
      <c r="D143" s="3" t="s">
        <v>85</v>
      </c>
      <c r="E143" s="2" t="s">
        <v>81</v>
      </c>
      <c r="F143" s="1" t="s">
        <v>82</v>
      </c>
      <c r="G143" s="1" t="s">
        <v>83</v>
      </c>
      <c r="H143" s="3">
        <v>17.8</v>
      </c>
      <c r="I143" s="3" t="s">
        <v>11</v>
      </c>
      <c r="J143" s="2" t="s">
        <v>14</v>
      </c>
      <c r="K143" s="1" t="s">
        <v>11</v>
      </c>
      <c r="L143" s="8">
        <v>11331.244187976876</v>
      </c>
    </row>
    <row r="144" spans="1:12" x14ac:dyDescent="0.3">
      <c r="A144" s="1">
        <v>32087001</v>
      </c>
      <c r="B144" s="1">
        <v>32087001</v>
      </c>
      <c r="C144" s="2" t="s">
        <v>87</v>
      </c>
      <c r="D144" s="3" t="s">
        <v>85</v>
      </c>
      <c r="E144" s="2" t="s">
        <v>81</v>
      </c>
      <c r="F144" s="1" t="s">
        <v>82</v>
      </c>
      <c r="G144" s="1" t="s">
        <v>83</v>
      </c>
      <c r="H144" s="3">
        <v>9.8000000000000007</v>
      </c>
      <c r="I144" s="3" t="s">
        <v>13</v>
      </c>
      <c r="J144" s="2" t="s">
        <v>12</v>
      </c>
      <c r="K144" s="1" t="s">
        <v>11</v>
      </c>
      <c r="L144" s="8">
        <v>4603.0522423238763</v>
      </c>
    </row>
    <row r="145" spans="1:12" x14ac:dyDescent="0.3">
      <c r="A145" s="1">
        <v>32087701</v>
      </c>
      <c r="B145" s="1">
        <v>32087701</v>
      </c>
      <c r="C145" s="2" t="s">
        <v>87</v>
      </c>
      <c r="D145" s="3" t="s">
        <v>85</v>
      </c>
      <c r="E145" s="2" t="s">
        <v>81</v>
      </c>
      <c r="F145" s="1" t="s">
        <v>82</v>
      </c>
      <c r="G145" s="1" t="s">
        <v>83</v>
      </c>
      <c r="H145" s="3">
        <v>8.8000000000000007</v>
      </c>
      <c r="I145" s="3" t="s">
        <v>13</v>
      </c>
      <c r="J145" s="2" t="s">
        <v>14</v>
      </c>
      <c r="K145" s="1" t="s">
        <v>11</v>
      </c>
      <c r="L145" s="8">
        <v>0</v>
      </c>
    </row>
    <row r="146" spans="1:12" x14ac:dyDescent="0.3">
      <c r="A146" s="1">
        <v>32088101</v>
      </c>
      <c r="B146" s="1">
        <v>32088101</v>
      </c>
      <c r="C146" s="2" t="s">
        <v>87</v>
      </c>
      <c r="D146" s="3" t="s">
        <v>85</v>
      </c>
      <c r="E146" s="2" t="s">
        <v>81</v>
      </c>
      <c r="F146" s="1" t="s">
        <v>82</v>
      </c>
      <c r="G146" s="1" t="s">
        <v>83</v>
      </c>
      <c r="H146" s="3">
        <v>12.8</v>
      </c>
      <c r="I146" s="3" t="s">
        <v>13</v>
      </c>
      <c r="J146" s="2" t="s">
        <v>14</v>
      </c>
      <c r="K146" s="1" t="s">
        <v>11</v>
      </c>
      <c r="L146" s="8">
        <v>0</v>
      </c>
    </row>
    <row r="147" spans="1:12" x14ac:dyDescent="0.3">
      <c r="A147" s="1">
        <v>32088201</v>
      </c>
      <c r="B147" s="1">
        <v>32088201</v>
      </c>
      <c r="C147" s="2" t="s">
        <v>87</v>
      </c>
      <c r="D147" s="3" t="s">
        <v>85</v>
      </c>
      <c r="E147" s="2" t="s">
        <v>81</v>
      </c>
      <c r="F147" s="1" t="s">
        <v>82</v>
      </c>
      <c r="G147" s="1" t="s">
        <v>83</v>
      </c>
      <c r="H147" s="3">
        <v>15.4</v>
      </c>
      <c r="I147" s="3" t="s">
        <v>11</v>
      </c>
      <c r="J147" s="2" t="s">
        <v>14</v>
      </c>
      <c r="K147" s="1" t="s">
        <v>11</v>
      </c>
      <c r="L147" s="8">
        <v>0</v>
      </c>
    </row>
    <row r="148" spans="1:12" x14ac:dyDescent="0.3">
      <c r="A148" s="1">
        <v>32089601</v>
      </c>
      <c r="B148" s="1">
        <v>32089601</v>
      </c>
      <c r="C148" s="2" t="s">
        <v>87</v>
      </c>
      <c r="D148" s="3" t="s">
        <v>85</v>
      </c>
      <c r="E148" s="2" t="s">
        <v>81</v>
      </c>
      <c r="F148" s="1" t="s">
        <v>82</v>
      </c>
      <c r="G148" s="1" t="s">
        <v>83</v>
      </c>
      <c r="H148" s="3">
        <v>0.1</v>
      </c>
      <c r="I148" s="3" t="s">
        <v>13</v>
      </c>
      <c r="J148" s="2" t="s">
        <v>14</v>
      </c>
      <c r="K148" s="1" t="s">
        <v>11</v>
      </c>
      <c r="L148" s="8">
        <v>0</v>
      </c>
    </row>
    <row r="149" spans="1:12" x14ac:dyDescent="0.3">
      <c r="A149" s="1">
        <v>32090801</v>
      </c>
      <c r="B149" s="1">
        <v>32090801</v>
      </c>
      <c r="C149" s="2" t="s">
        <v>88</v>
      </c>
      <c r="D149" s="3" t="s">
        <v>85</v>
      </c>
      <c r="E149" s="2" t="s">
        <v>81</v>
      </c>
      <c r="F149" s="1" t="s">
        <v>82</v>
      </c>
      <c r="G149" s="1" t="s">
        <v>83</v>
      </c>
      <c r="H149" s="3">
        <v>16.5</v>
      </c>
      <c r="I149" s="3" t="s">
        <v>11</v>
      </c>
      <c r="J149" s="2" t="s">
        <v>14</v>
      </c>
      <c r="K149" s="1" t="s">
        <v>11</v>
      </c>
      <c r="L149" s="8">
        <v>0</v>
      </c>
    </row>
    <row r="150" spans="1:12" x14ac:dyDescent="0.3">
      <c r="A150" s="1">
        <v>32091301</v>
      </c>
      <c r="B150" s="1">
        <v>32091301</v>
      </c>
      <c r="C150" s="2" t="s">
        <v>88</v>
      </c>
      <c r="D150" s="3" t="s">
        <v>85</v>
      </c>
      <c r="E150" s="2" t="s">
        <v>81</v>
      </c>
      <c r="F150" s="1" t="s">
        <v>82</v>
      </c>
      <c r="G150" s="1" t="s">
        <v>83</v>
      </c>
      <c r="H150" s="3">
        <v>15.2</v>
      </c>
      <c r="I150" s="3" t="s">
        <v>11</v>
      </c>
      <c r="J150" s="2" t="s">
        <v>12</v>
      </c>
      <c r="K150" s="1" t="s">
        <v>11</v>
      </c>
      <c r="L150" s="8">
        <v>9442.7034899807313</v>
      </c>
    </row>
    <row r="151" spans="1:12" x14ac:dyDescent="0.3">
      <c r="A151" s="1">
        <v>32098001</v>
      </c>
      <c r="B151" s="1">
        <v>32098001</v>
      </c>
      <c r="C151" s="2" t="s">
        <v>89</v>
      </c>
      <c r="D151" s="3" t="s">
        <v>85</v>
      </c>
      <c r="E151" s="2" t="s">
        <v>81</v>
      </c>
      <c r="F151" s="1" t="s">
        <v>82</v>
      </c>
      <c r="G151" s="1" t="s">
        <v>83</v>
      </c>
      <c r="H151" s="3">
        <v>25.7</v>
      </c>
      <c r="I151" s="3" t="s">
        <v>11</v>
      </c>
      <c r="J151" s="2" t="s">
        <v>14</v>
      </c>
      <c r="K151" s="1" t="s">
        <v>11</v>
      </c>
      <c r="L151" s="8">
        <v>28328.110469942189</v>
      </c>
    </row>
    <row r="152" spans="1:12" x14ac:dyDescent="0.3">
      <c r="A152" s="1">
        <v>32098301</v>
      </c>
      <c r="B152" s="1">
        <v>32098301</v>
      </c>
      <c r="C152" s="2" t="s">
        <v>90</v>
      </c>
      <c r="D152" s="3" t="s">
        <v>85</v>
      </c>
      <c r="E152" s="2" t="s">
        <v>81</v>
      </c>
      <c r="F152" s="1" t="s">
        <v>82</v>
      </c>
      <c r="G152" s="1" t="s">
        <v>83</v>
      </c>
      <c r="H152" s="3">
        <v>26.3</v>
      </c>
      <c r="I152" s="3" t="s">
        <v>11</v>
      </c>
      <c r="J152" s="2" t="s">
        <v>14</v>
      </c>
      <c r="K152" s="1" t="s">
        <v>11</v>
      </c>
      <c r="L152" s="8">
        <v>0</v>
      </c>
    </row>
    <row r="153" spans="1:12" x14ac:dyDescent="0.3">
      <c r="A153" s="1">
        <v>32101601</v>
      </c>
      <c r="B153" s="1">
        <v>32101601</v>
      </c>
      <c r="C153" s="2" t="s">
        <v>91</v>
      </c>
      <c r="D153" s="3" t="s">
        <v>85</v>
      </c>
      <c r="E153" s="2" t="s">
        <v>81</v>
      </c>
      <c r="F153" s="1" t="s">
        <v>82</v>
      </c>
      <c r="G153" s="1" t="s">
        <v>83</v>
      </c>
      <c r="H153" s="3">
        <v>8</v>
      </c>
      <c r="I153" s="3" t="s">
        <v>13</v>
      </c>
      <c r="J153" s="2" t="s">
        <v>14</v>
      </c>
      <c r="K153" s="1" t="s">
        <v>11</v>
      </c>
      <c r="L153" s="8">
        <v>575.38153029048453</v>
      </c>
    </row>
    <row r="154" spans="1:12" x14ac:dyDescent="0.3">
      <c r="A154" s="1">
        <v>32101901</v>
      </c>
      <c r="B154" s="1">
        <v>32101901</v>
      </c>
      <c r="C154" s="2" t="s">
        <v>91</v>
      </c>
      <c r="D154" s="3" t="s">
        <v>85</v>
      </c>
      <c r="E154" s="2" t="s">
        <v>81</v>
      </c>
      <c r="F154" s="1" t="s">
        <v>82</v>
      </c>
      <c r="G154" s="1" t="s">
        <v>83</v>
      </c>
      <c r="H154" s="3">
        <v>7.2</v>
      </c>
      <c r="I154" s="3" t="s">
        <v>13</v>
      </c>
      <c r="J154" s="2" t="s">
        <v>14</v>
      </c>
      <c r="K154" s="1" t="s">
        <v>11</v>
      </c>
      <c r="L154" s="8">
        <v>0</v>
      </c>
    </row>
    <row r="155" spans="1:12" x14ac:dyDescent="0.3">
      <c r="A155" s="1">
        <v>32102501</v>
      </c>
      <c r="B155" s="1">
        <v>32102501</v>
      </c>
      <c r="C155" s="2" t="s">
        <v>91</v>
      </c>
      <c r="D155" s="3" t="s">
        <v>85</v>
      </c>
      <c r="E155" s="2" t="s">
        <v>81</v>
      </c>
      <c r="F155" s="1" t="s">
        <v>82</v>
      </c>
      <c r="G155" s="1" t="s">
        <v>83</v>
      </c>
      <c r="H155" s="3">
        <v>5.0999999999999996</v>
      </c>
      <c r="I155" s="3" t="s">
        <v>13</v>
      </c>
      <c r="J155" s="2" t="s">
        <v>14</v>
      </c>
      <c r="K155" s="1" t="s">
        <v>11</v>
      </c>
      <c r="L155" s="8">
        <v>0</v>
      </c>
    </row>
    <row r="156" spans="1:12" x14ac:dyDescent="0.3">
      <c r="A156" s="1">
        <v>32103301</v>
      </c>
      <c r="B156" s="1">
        <v>32103301</v>
      </c>
      <c r="C156" s="2" t="s">
        <v>91</v>
      </c>
      <c r="D156" s="3" t="s">
        <v>85</v>
      </c>
      <c r="E156" s="2" t="s">
        <v>81</v>
      </c>
      <c r="F156" s="1" t="s">
        <v>82</v>
      </c>
      <c r="G156" s="1" t="s">
        <v>83</v>
      </c>
      <c r="H156" s="3">
        <v>7.1</v>
      </c>
      <c r="I156" s="3" t="s">
        <v>13</v>
      </c>
      <c r="J156" s="2" t="s">
        <v>14</v>
      </c>
      <c r="K156" s="1" t="s">
        <v>11</v>
      </c>
      <c r="L156" s="8">
        <v>0</v>
      </c>
    </row>
    <row r="157" spans="1:12" x14ac:dyDescent="0.3">
      <c r="A157" s="1">
        <v>32103402</v>
      </c>
      <c r="B157" s="1">
        <v>32103402</v>
      </c>
      <c r="C157" s="2" t="s">
        <v>91</v>
      </c>
      <c r="D157" s="3" t="s">
        <v>85</v>
      </c>
      <c r="E157" s="2" t="s">
        <v>81</v>
      </c>
      <c r="F157" s="1" t="s">
        <v>82</v>
      </c>
      <c r="G157" s="1" t="s">
        <v>83</v>
      </c>
      <c r="H157" s="3">
        <v>6.4</v>
      </c>
      <c r="I157" s="3" t="s">
        <v>13</v>
      </c>
      <c r="J157" s="2" t="s">
        <v>14</v>
      </c>
      <c r="K157" s="1" t="s">
        <v>11</v>
      </c>
      <c r="L157" s="8">
        <v>7671.7537372064571</v>
      </c>
    </row>
    <row r="158" spans="1:12" x14ac:dyDescent="0.3">
      <c r="A158" s="1">
        <v>32104101</v>
      </c>
      <c r="B158" s="1">
        <v>32104101</v>
      </c>
      <c r="C158" s="2" t="s">
        <v>91</v>
      </c>
      <c r="D158" s="3" t="s">
        <v>85</v>
      </c>
      <c r="E158" s="2" t="s">
        <v>81</v>
      </c>
      <c r="F158" s="1" t="s">
        <v>82</v>
      </c>
      <c r="G158" s="1" t="s">
        <v>83</v>
      </c>
      <c r="H158" s="3">
        <v>6.6</v>
      </c>
      <c r="I158" s="3" t="s">
        <v>13</v>
      </c>
      <c r="J158" s="2" t="s">
        <v>14</v>
      </c>
      <c r="K158" s="1" t="s">
        <v>11</v>
      </c>
      <c r="L158" s="8">
        <v>0</v>
      </c>
    </row>
    <row r="159" spans="1:12" x14ac:dyDescent="0.3">
      <c r="A159" s="1">
        <v>32105501</v>
      </c>
      <c r="B159" s="1">
        <v>32105501</v>
      </c>
      <c r="C159" s="2" t="s">
        <v>91</v>
      </c>
      <c r="D159" s="3" t="s">
        <v>85</v>
      </c>
      <c r="E159" s="2" t="s">
        <v>81</v>
      </c>
      <c r="F159" s="1" t="s">
        <v>82</v>
      </c>
      <c r="G159" s="1" t="s">
        <v>83</v>
      </c>
      <c r="H159" s="3">
        <v>6.9</v>
      </c>
      <c r="I159" s="3" t="s">
        <v>13</v>
      </c>
      <c r="J159" s="2" t="s">
        <v>14</v>
      </c>
      <c r="K159" s="1" t="s">
        <v>11</v>
      </c>
      <c r="L159" s="8">
        <v>22056.291994468567</v>
      </c>
    </row>
    <row r="160" spans="1:12" x14ac:dyDescent="0.3">
      <c r="A160" s="1">
        <v>32139301</v>
      </c>
      <c r="B160" s="1">
        <v>32139301</v>
      </c>
      <c r="C160" s="2" t="s">
        <v>92</v>
      </c>
      <c r="D160" s="3" t="s">
        <v>85</v>
      </c>
      <c r="E160" s="2" t="s">
        <v>81</v>
      </c>
      <c r="F160" s="1" t="s">
        <v>82</v>
      </c>
      <c r="G160" s="1" t="s">
        <v>83</v>
      </c>
      <c r="H160" s="3">
        <v>29.9</v>
      </c>
      <c r="I160" s="3" t="s">
        <v>11</v>
      </c>
      <c r="J160" s="2" t="s">
        <v>14</v>
      </c>
      <c r="K160" s="1" t="s">
        <v>11</v>
      </c>
      <c r="L160" s="8">
        <v>0</v>
      </c>
    </row>
    <row r="161" spans="1:12" x14ac:dyDescent="0.3">
      <c r="A161" s="1">
        <v>32139401</v>
      </c>
      <c r="B161" s="1">
        <v>32139401</v>
      </c>
      <c r="C161" s="2" t="s">
        <v>92</v>
      </c>
      <c r="D161" s="3" t="s">
        <v>85</v>
      </c>
      <c r="E161" s="2" t="s">
        <v>81</v>
      </c>
      <c r="F161" s="1" t="s">
        <v>82</v>
      </c>
      <c r="G161" s="1" t="s">
        <v>83</v>
      </c>
      <c r="H161" s="3">
        <v>36.200000000000003</v>
      </c>
      <c r="I161" s="3" t="s">
        <v>11</v>
      </c>
      <c r="J161" s="2" t="s">
        <v>14</v>
      </c>
      <c r="K161" s="1" t="s">
        <v>11</v>
      </c>
      <c r="L161" s="8">
        <v>0</v>
      </c>
    </row>
    <row r="162" spans="1:12" x14ac:dyDescent="0.3">
      <c r="A162" s="1">
        <v>32143201</v>
      </c>
      <c r="B162" s="1">
        <v>32143201</v>
      </c>
      <c r="C162" s="2" t="s">
        <v>93</v>
      </c>
      <c r="D162" s="3" t="s">
        <v>85</v>
      </c>
      <c r="E162" s="2" t="s">
        <v>81</v>
      </c>
      <c r="F162" s="1" t="s">
        <v>82</v>
      </c>
      <c r="G162" s="1" t="s">
        <v>83</v>
      </c>
      <c r="H162" s="3">
        <v>11.1</v>
      </c>
      <c r="I162" s="3" t="s">
        <v>13</v>
      </c>
      <c r="J162" s="2" t="s">
        <v>12</v>
      </c>
      <c r="K162" s="1" t="s">
        <v>11</v>
      </c>
      <c r="L162" s="8">
        <v>3164.5984165976643</v>
      </c>
    </row>
    <row r="163" spans="1:12" x14ac:dyDescent="0.3">
      <c r="A163" s="1">
        <v>32144601</v>
      </c>
      <c r="B163" s="1">
        <v>32144601</v>
      </c>
      <c r="C163" s="2" t="s">
        <v>94</v>
      </c>
      <c r="D163" s="3" t="s">
        <v>85</v>
      </c>
      <c r="E163" s="2" t="s">
        <v>81</v>
      </c>
      <c r="F163" s="1" t="s">
        <v>82</v>
      </c>
      <c r="G163" s="1" t="s">
        <v>83</v>
      </c>
      <c r="H163" s="3">
        <v>15.8</v>
      </c>
      <c r="I163" s="3" t="s">
        <v>11</v>
      </c>
      <c r="J163" s="2" t="s">
        <v>14</v>
      </c>
      <c r="K163" s="1" t="s">
        <v>11</v>
      </c>
      <c r="L163" s="8">
        <v>0</v>
      </c>
    </row>
    <row r="164" spans="1:12" x14ac:dyDescent="0.3">
      <c r="A164" s="1">
        <v>32145001</v>
      </c>
      <c r="B164" s="1">
        <v>32145001</v>
      </c>
      <c r="C164" s="2" t="s">
        <v>94</v>
      </c>
      <c r="D164" s="3" t="s">
        <v>85</v>
      </c>
      <c r="E164" s="2" t="s">
        <v>81</v>
      </c>
      <c r="F164" s="1" t="s">
        <v>82</v>
      </c>
      <c r="G164" s="1" t="s">
        <v>83</v>
      </c>
      <c r="H164" s="3">
        <v>23</v>
      </c>
      <c r="I164" s="3" t="s">
        <v>11</v>
      </c>
      <c r="J164" s="2" t="s">
        <v>14</v>
      </c>
      <c r="K164" s="1" t="s">
        <v>11</v>
      </c>
      <c r="L164" s="8">
        <v>11331.244187976876</v>
      </c>
    </row>
    <row r="165" spans="1:12" x14ac:dyDescent="0.3">
      <c r="A165" s="1">
        <v>32154401</v>
      </c>
      <c r="B165" s="1">
        <v>32154401</v>
      </c>
      <c r="C165" s="2" t="s">
        <v>95</v>
      </c>
      <c r="D165" s="3" t="s">
        <v>85</v>
      </c>
      <c r="E165" s="2" t="s">
        <v>81</v>
      </c>
      <c r="F165" s="1" t="s">
        <v>82</v>
      </c>
      <c r="G165" s="1" t="s">
        <v>83</v>
      </c>
      <c r="H165" s="3">
        <v>17.8</v>
      </c>
      <c r="I165" s="3" t="s">
        <v>11</v>
      </c>
      <c r="J165" s="2" t="s">
        <v>14</v>
      </c>
      <c r="K165" s="1" t="s">
        <v>11</v>
      </c>
      <c r="L165" s="8">
        <v>23134.623550452794</v>
      </c>
    </row>
    <row r="166" spans="1:12" x14ac:dyDescent="0.3">
      <c r="A166" s="1">
        <v>32154501</v>
      </c>
      <c r="B166" s="1">
        <v>32154501</v>
      </c>
      <c r="C166" s="2" t="s">
        <v>95</v>
      </c>
      <c r="D166" s="3" t="s">
        <v>85</v>
      </c>
      <c r="E166" s="2" t="s">
        <v>81</v>
      </c>
      <c r="F166" s="1" t="s">
        <v>82</v>
      </c>
      <c r="G166" s="1" t="s">
        <v>83</v>
      </c>
      <c r="H166" s="3">
        <v>18.600000000000001</v>
      </c>
      <c r="I166" s="3" t="s">
        <v>11</v>
      </c>
      <c r="J166" s="2" t="s">
        <v>14</v>
      </c>
      <c r="K166" s="1" t="s">
        <v>11</v>
      </c>
      <c r="L166" s="8">
        <v>14164.055234971094</v>
      </c>
    </row>
    <row r="167" spans="1:12" x14ac:dyDescent="0.3">
      <c r="A167" s="1">
        <v>32154701</v>
      </c>
      <c r="B167" s="1">
        <v>32154701</v>
      </c>
      <c r="C167" s="2" t="s">
        <v>95</v>
      </c>
      <c r="D167" s="3" t="s">
        <v>85</v>
      </c>
      <c r="E167" s="2" t="s">
        <v>81</v>
      </c>
      <c r="F167" s="1" t="s">
        <v>82</v>
      </c>
      <c r="G167" s="1" t="s">
        <v>83</v>
      </c>
      <c r="H167" s="3">
        <v>23.1</v>
      </c>
      <c r="I167" s="3" t="s">
        <v>11</v>
      </c>
      <c r="J167" s="2" t="s">
        <v>14</v>
      </c>
      <c r="K167" s="1" t="s">
        <v>11</v>
      </c>
      <c r="L167" s="8">
        <v>0</v>
      </c>
    </row>
    <row r="168" spans="1:12" x14ac:dyDescent="0.3">
      <c r="A168" s="1">
        <v>32155401</v>
      </c>
      <c r="B168" s="1">
        <v>32155401</v>
      </c>
      <c r="C168" s="2" t="s">
        <v>95</v>
      </c>
      <c r="D168" s="3" t="s">
        <v>85</v>
      </c>
      <c r="E168" s="2" t="s">
        <v>81</v>
      </c>
      <c r="F168" s="1" t="s">
        <v>82</v>
      </c>
      <c r="G168" s="1" t="s">
        <v>83</v>
      </c>
      <c r="H168" s="3">
        <v>24</v>
      </c>
      <c r="I168" s="3" t="s">
        <v>11</v>
      </c>
      <c r="J168" s="2" t="s">
        <v>14</v>
      </c>
      <c r="K168" s="1" t="s">
        <v>11</v>
      </c>
      <c r="L168" s="8">
        <v>24551.029073949903</v>
      </c>
    </row>
    <row r="169" spans="1:12" x14ac:dyDescent="0.3">
      <c r="A169" s="1">
        <v>32157101</v>
      </c>
      <c r="B169" s="1">
        <v>32157101</v>
      </c>
      <c r="C169" s="2" t="s">
        <v>96</v>
      </c>
      <c r="D169" s="3" t="s">
        <v>85</v>
      </c>
      <c r="E169" s="2" t="s">
        <v>81</v>
      </c>
      <c r="F169" s="1" t="s">
        <v>82</v>
      </c>
      <c r="G169" s="1" t="s">
        <v>83</v>
      </c>
      <c r="H169" s="3">
        <v>24.4</v>
      </c>
      <c r="I169" s="3" t="s">
        <v>11</v>
      </c>
      <c r="J169" s="2" t="s">
        <v>14</v>
      </c>
      <c r="K169" s="1" t="s">
        <v>11</v>
      </c>
      <c r="L169" s="8">
        <v>104908.43577368594</v>
      </c>
    </row>
    <row r="170" spans="1:12" x14ac:dyDescent="0.3">
      <c r="A170" s="1">
        <v>32366701</v>
      </c>
      <c r="B170" s="1">
        <v>32366701</v>
      </c>
      <c r="C170" s="2" t="s">
        <v>98</v>
      </c>
      <c r="D170" s="3" t="s">
        <v>99</v>
      </c>
      <c r="E170" s="2" t="s">
        <v>97</v>
      </c>
      <c r="F170" s="1" t="s">
        <v>82</v>
      </c>
      <c r="G170" s="1" t="s">
        <v>83</v>
      </c>
      <c r="H170" s="3">
        <v>8.6</v>
      </c>
      <c r="I170" s="3" t="s">
        <v>13</v>
      </c>
      <c r="J170" s="2" t="s">
        <v>12</v>
      </c>
      <c r="K170" s="1" t="s">
        <v>11</v>
      </c>
      <c r="L170" s="8">
        <v>6712.7845200556521</v>
      </c>
    </row>
    <row r="171" spans="1:12" x14ac:dyDescent="0.3">
      <c r="A171" s="1">
        <v>32366901</v>
      </c>
      <c r="B171" s="1">
        <v>32366901</v>
      </c>
      <c r="C171" s="2" t="s">
        <v>100</v>
      </c>
      <c r="D171" s="3" t="s">
        <v>99</v>
      </c>
      <c r="E171" s="2" t="s">
        <v>97</v>
      </c>
      <c r="F171" s="1" t="s">
        <v>82</v>
      </c>
      <c r="G171" s="1" t="s">
        <v>83</v>
      </c>
      <c r="H171" s="3">
        <v>8.6</v>
      </c>
      <c r="I171" s="3" t="s">
        <v>13</v>
      </c>
      <c r="J171" s="2" t="s">
        <v>14</v>
      </c>
      <c r="K171" s="1" t="s">
        <v>11</v>
      </c>
      <c r="L171" s="8">
        <v>143.84538257262113</v>
      </c>
    </row>
    <row r="172" spans="1:12" x14ac:dyDescent="0.3">
      <c r="A172" s="1">
        <v>32367001</v>
      </c>
      <c r="B172" s="1">
        <v>32367001</v>
      </c>
      <c r="C172" s="2" t="s">
        <v>100</v>
      </c>
      <c r="D172" s="3" t="s">
        <v>99</v>
      </c>
      <c r="E172" s="2" t="s">
        <v>97</v>
      </c>
      <c r="F172" s="1" t="s">
        <v>82</v>
      </c>
      <c r="G172" s="1" t="s">
        <v>83</v>
      </c>
      <c r="H172" s="3">
        <v>1.3</v>
      </c>
      <c r="I172" s="3" t="s">
        <v>13</v>
      </c>
      <c r="J172" s="2" t="s">
        <v>12</v>
      </c>
      <c r="K172" s="1" t="s">
        <v>11</v>
      </c>
      <c r="L172" s="8">
        <v>13425.569040111304</v>
      </c>
    </row>
    <row r="173" spans="1:12" x14ac:dyDescent="0.3">
      <c r="A173" s="1">
        <v>32367301</v>
      </c>
      <c r="B173" s="1">
        <v>32367301</v>
      </c>
      <c r="C173" s="2" t="s">
        <v>100</v>
      </c>
      <c r="D173" s="3" t="s">
        <v>99</v>
      </c>
      <c r="E173" s="2" t="s">
        <v>97</v>
      </c>
      <c r="F173" s="1" t="s">
        <v>82</v>
      </c>
      <c r="G173" s="1" t="s">
        <v>83</v>
      </c>
      <c r="H173" s="3">
        <v>11.1</v>
      </c>
      <c r="I173" s="3" t="s">
        <v>13</v>
      </c>
      <c r="J173" s="2" t="s">
        <v>14</v>
      </c>
      <c r="K173" s="1" t="s">
        <v>11</v>
      </c>
      <c r="L173" s="8">
        <v>0</v>
      </c>
    </row>
    <row r="174" spans="1:12" x14ac:dyDescent="0.3">
      <c r="A174" s="1">
        <v>32367601</v>
      </c>
      <c r="B174" s="1">
        <v>32367601</v>
      </c>
      <c r="C174" s="2" t="s">
        <v>100</v>
      </c>
      <c r="D174" s="3" t="s">
        <v>99</v>
      </c>
      <c r="E174" s="2" t="s">
        <v>97</v>
      </c>
      <c r="F174" s="1" t="s">
        <v>82</v>
      </c>
      <c r="G174" s="1" t="s">
        <v>83</v>
      </c>
      <c r="H174" s="3">
        <v>7.2</v>
      </c>
      <c r="I174" s="3" t="s">
        <v>13</v>
      </c>
      <c r="J174" s="2" t="s">
        <v>14</v>
      </c>
      <c r="K174" s="1" t="s">
        <v>11</v>
      </c>
      <c r="L174" s="8">
        <v>0</v>
      </c>
    </row>
    <row r="175" spans="1:12" x14ac:dyDescent="0.3">
      <c r="A175" s="1">
        <v>32368201</v>
      </c>
      <c r="B175" s="1">
        <v>32368201</v>
      </c>
      <c r="C175" s="2" t="s">
        <v>100</v>
      </c>
      <c r="D175" s="3" t="s">
        <v>99</v>
      </c>
      <c r="E175" s="2" t="s">
        <v>97</v>
      </c>
      <c r="F175" s="1" t="s">
        <v>82</v>
      </c>
      <c r="G175" s="1" t="s">
        <v>83</v>
      </c>
      <c r="H175" s="3">
        <v>8.3000000000000007</v>
      </c>
      <c r="I175" s="3" t="s">
        <v>13</v>
      </c>
      <c r="J175" s="2" t="s">
        <v>14</v>
      </c>
      <c r="K175" s="1" t="s">
        <v>11</v>
      </c>
      <c r="L175" s="8">
        <v>2876.9076514524222</v>
      </c>
    </row>
    <row r="176" spans="1:12" x14ac:dyDescent="0.3">
      <c r="A176" s="1">
        <v>32369001</v>
      </c>
      <c r="B176" s="1">
        <v>32369001</v>
      </c>
      <c r="C176" s="2" t="s">
        <v>100</v>
      </c>
      <c r="D176" s="3" t="s">
        <v>99</v>
      </c>
      <c r="E176" s="2" t="s">
        <v>97</v>
      </c>
      <c r="F176" s="1" t="s">
        <v>82</v>
      </c>
      <c r="G176" s="1" t="s">
        <v>83</v>
      </c>
      <c r="H176" s="3">
        <v>4.2</v>
      </c>
      <c r="I176" s="3" t="s">
        <v>13</v>
      </c>
      <c r="J176" s="2" t="s">
        <v>12</v>
      </c>
      <c r="K176" s="1" t="s">
        <v>11</v>
      </c>
      <c r="L176" s="8">
        <v>8726.6198760723473</v>
      </c>
    </row>
    <row r="177" spans="1:12" x14ac:dyDescent="0.3">
      <c r="A177" s="1">
        <v>32369401</v>
      </c>
      <c r="B177" s="1">
        <v>32369401</v>
      </c>
      <c r="C177" s="2" t="s">
        <v>100</v>
      </c>
      <c r="D177" s="3" t="s">
        <v>99</v>
      </c>
      <c r="E177" s="2" t="s">
        <v>97</v>
      </c>
      <c r="F177" s="1" t="s">
        <v>82</v>
      </c>
      <c r="G177" s="1" t="s">
        <v>83</v>
      </c>
      <c r="H177" s="3">
        <v>8.6999999999999993</v>
      </c>
      <c r="I177" s="3" t="s">
        <v>13</v>
      </c>
      <c r="J177" s="2" t="s">
        <v>14</v>
      </c>
      <c r="K177" s="1" t="s">
        <v>11</v>
      </c>
      <c r="L177" s="8">
        <v>100691.76780083476</v>
      </c>
    </row>
    <row r="178" spans="1:12" x14ac:dyDescent="0.3">
      <c r="A178" s="1">
        <v>32370701</v>
      </c>
      <c r="B178" s="1">
        <v>32370701</v>
      </c>
      <c r="C178" s="2" t="s">
        <v>101</v>
      </c>
      <c r="D178" s="3" t="s">
        <v>99</v>
      </c>
      <c r="E178" s="2" t="s">
        <v>97</v>
      </c>
      <c r="F178" s="1" t="s">
        <v>82</v>
      </c>
      <c r="G178" s="1" t="s">
        <v>83</v>
      </c>
      <c r="H178" s="3">
        <v>15.5</v>
      </c>
      <c r="I178" s="3" t="s">
        <v>11</v>
      </c>
      <c r="J178" s="2" t="s">
        <v>12</v>
      </c>
      <c r="K178" s="1" t="s">
        <v>11</v>
      </c>
      <c r="L178" s="8">
        <v>4390.8571228410401</v>
      </c>
    </row>
    <row r="179" spans="1:12" x14ac:dyDescent="0.3">
      <c r="A179" s="1">
        <v>32371801</v>
      </c>
      <c r="B179" s="1">
        <v>32371801</v>
      </c>
      <c r="C179" s="2" t="s">
        <v>102</v>
      </c>
      <c r="D179" s="3" t="s">
        <v>99</v>
      </c>
      <c r="E179" s="2" t="s">
        <v>97</v>
      </c>
      <c r="F179" s="1" t="s">
        <v>82</v>
      </c>
      <c r="G179" s="1" t="s">
        <v>83</v>
      </c>
      <c r="H179" s="3">
        <v>15.8</v>
      </c>
      <c r="I179" s="3" t="s">
        <v>11</v>
      </c>
      <c r="J179" s="2" t="s">
        <v>14</v>
      </c>
      <c r="K179" s="1" t="s">
        <v>11</v>
      </c>
      <c r="L179" s="8">
        <v>16052.595932967246</v>
      </c>
    </row>
    <row r="180" spans="1:12" x14ac:dyDescent="0.3">
      <c r="A180" s="1">
        <v>32373901</v>
      </c>
      <c r="B180" s="1">
        <v>32373901</v>
      </c>
      <c r="C180" s="2" t="s">
        <v>193</v>
      </c>
      <c r="D180" s="3" t="s">
        <v>64</v>
      </c>
      <c r="E180" s="2" t="s">
        <v>22</v>
      </c>
      <c r="F180" s="1" t="s">
        <v>17</v>
      </c>
      <c r="G180" s="1" t="s">
        <v>18</v>
      </c>
      <c r="H180" s="3">
        <v>0.2</v>
      </c>
      <c r="I180" s="3" t="s">
        <v>13</v>
      </c>
      <c r="J180" s="2" t="s">
        <v>14</v>
      </c>
      <c r="K180" s="1" t="s">
        <v>11</v>
      </c>
      <c r="L180" s="8">
        <v>0</v>
      </c>
    </row>
    <row r="181" spans="1:12" x14ac:dyDescent="0.3">
      <c r="A181" s="1">
        <v>32374601</v>
      </c>
      <c r="B181" s="1">
        <v>32374601</v>
      </c>
      <c r="C181" s="2" t="s">
        <v>155</v>
      </c>
      <c r="D181" s="3" t="s">
        <v>64</v>
      </c>
      <c r="E181" s="2" t="s">
        <v>22</v>
      </c>
      <c r="F181" s="1" t="s">
        <v>17</v>
      </c>
      <c r="G181" s="1" t="s">
        <v>18</v>
      </c>
      <c r="H181" s="3">
        <v>1.4</v>
      </c>
      <c r="I181" s="3" t="s">
        <v>13</v>
      </c>
      <c r="J181" s="2" t="s">
        <v>14</v>
      </c>
      <c r="K181" s="1" t="s">
        <v>11</v>
      </c>
      <c r="L181" s="8">
        <v>0</v>
      </c>
    </row>
    <row r="182" spans="1:12" x14ac:dyDescent="0.3">
      <c r="A182" s="1">
        <v>32379401</v>
      </c>
      <c r="B182" s="1">
        <v>32379401</v>
      </c>
      <c r="C182" s="2" t="s">
        <v>103</v>
      </c>
      <c r="D182" s="3" t="s">
        <v>64</v>
      </c>
      <c r="E182" s="2" t="s">
        <v>22</v>
      </c>
      <c r="F182" s="1" t="s">
        <v>17</v>
      </c>
      <c r="G182" s="1" t="s">
        <v>18</v>
      </c>
      <c r="H182" s="3">
        <v>0.1</v>
      </c>
      <c r="I182" s="3" t="s">
        <v>13</v>
      </c>
      <c r="J182" s="2" t="s">
        <v>12</v>
      </c>
      <c r="K182" s="1" t="s">
        <v>11</v>
      </c>
      <c r="L182" s="8">
        <v>2142.3461736534109</v>
      </c>
    </row>
    <row r="183" spans="1:12" x14ac:dyDescent="0.3">
      <c r="A183" s="1">
        <v>32380801</v>
      </c>
      <c r="B183" s="1">
        <v>32380801</v>
      </c>
      <c r="C183" s="2" t="s">
        <v>104</v>
      </c>
      <c r="D183" s="3" t="s">
        <v>99</v>
      </c>
      <c r="E183" s="2" t="s">
        <v>97</v>
      </c>
      <c r="F183" s="1" t="s">
        <v>82</v>
      </c>
      <c r="G183" s="1" t="s">
        <v>83</v>
      </c>
      <c r="H183" s="3">
        <v>0.7</v>
      </c>
      <c r="I183" s="3" t="s">
        <v>13</v>
      </c>
      <c r="J183" s="2" t="s">
        <v>14</v>
      </c>
      <c r="K183" s="1" t="s">
        <v>11</v>
      </c>
      <c r="L183" s="8">
        <v>0</v>
      </c>
    </row>
    <row r="184" spans="1:12" x14ac:dyDescent="0.3">
      <c r="A184" s="1">
        <v>32381101</v>
      </c>
      <c r="B184" s="1">
        <v>32381101</v>
      </c>
      <c r="C184" s="2" t="s">
        <v>104</v>
      </c>
      <c r="D184" s="3" t="s">
        <v>99</v>
      </c>
      <c r="E184" s="2" t="s">
        <v>97</v>
      </c>
      <c r="F184" s="1" t="s">
        <v>82</v>
      </c>
      <c r="G184" s="1" t="s">
        <v>83</v>
      </c>
      <c r="H184" s="3">
        <v>0.2</v>
      </c>
      <c r="I184" s="3" t="s">
        <v>13</v>
      </c>
      <c r="J184" s="2" t="s">
        <v>14</v>
      </c>
      <c r="K184" s="1" t="s">
        <v>11</v>
      </c>
      <c r="L184" s="8">
        <v>0</v>
      </c>
    </row>
    <row r="185" spans="1:12" x14ac:dyDescent="0.3">
      <c r="A185" s="1">
        <v>34130302</v>
      </c>
      <c r="B185" s="1">
        <v>34130302</v>
      </c>
      <c r="C185" s="2" t="s">
        <v>28</v>
      </c>
      <c r="D185" s="3" t="s">
        <v>21</v>
      </c>
      <c r="E185" s="2" t="s">
        <v>22</v>
      </c>
      <c r="F185" s="1" t="s">
        <v>17</v>
      </c>
      <c r="G185" s="1" t="s">
        <v>18</v>
      </c>
      <c r="H185" s="3">
        <v>18.3</v>
      </c>
      <c r="I185" s="3" t="s">
        <v>11</v>
      </c>
      <c r="J185" s="2" t="s">
        <v>14</v>
      </c>
      <c r="K185" s="1" t="s">
        <v>11</v>
      </c>
      <c r="L185" s="8">
        <v>0</v>
      </c>
    </row>
    <row r="186" spans="1:12" x14ac:dyDescent="0.3">
      <c r="A186" s="1">
        <v>34162601</v>
      </c>
      <c r="B186" s="1">
        <v>34162601</v>
      </c>
      <c r="C186" s="2" t="s">
        <v>80</v>
      </c>
      <c r="D186" s="3" t="s">
        <v>71</v>
      </c>
      <c r="E186" s="2" t="s">
        <v>22</v>
      </c>
      <c r="F186" s="1" t="s">
        <v>17</v>
      </c>
      <c r="G186" s="1" t="s">
        <v>18</v>
      </c>
      <c r="H186" s="3">
        <v>0.2</v>
      </c>
      <c r="I186" s="3" t="s">
        <v>13</v>
      </c>
      <c r="J186" s="2" t="s">
        <v>14</v>
      </c>
      <c r="K186" s="1" t="s">
        <v>11</v>
      </c>
      <c r="L186" s="8">
        <v>68165.56007079035</v>
      </c>
    </row>
    <row r="187" spans="1:12" x14ac:dyDescent="0.3">
      <c r="A187" s="1">
        <v>34496200</v>
      </c>
      <c r="B187" s="1">
        <v>34496202</v>
      </c>
      <c r="C187" s="2" t="s">
        <v>51</v>
      </c>
      <c r="D187" s="3" t="s">
        <v>50</v>
      </c>
      <c r="E187" s="2" t="s">
        <v>22</v>
      </c>
      <c r="F187" s="1" t="s">
        <v>19</v>
      </c>
      <c r="G187" s="1"/>
      <c r="H187" s="3">
        <v>5.6</v>
      </c>
      <c r="I187" s="3" t="s">
        <v>13</v>
      </c>
      <c r="J187" s="2" t="s">
        <v>19</v>
      </c>
      <c r="K187" s="1" t="s">
        <v>11</v>
      </c>
      <c r="L187" s="8"/>
    </row>
    <row r="188" spans="1:12" x14ac:dyDescent="0.3">
      <c r="A188" s="13">
        <v>34622300</v>
      </c>
      <c r="B188" s="13">
        <v>34622300</v>
      </c>
      <c r="C188" s="14" t="s">
        <v>105</v>
      </c>
      <c r="D188" s="15" t="s">
        <v>106</v>
      </c>
      <c r="E188" s="14" t="s">
        <v>22</v>
      </c>
      <c r="F188" s="13" t="s">
        <v>17</v>
      </c>
      <c r="G188" s="13" t="s">
        <v>18</v>
      </c>
      <c r="H188" s="15">
        <v>13</v>
      </c>
      <c r="I188" s="15" t="s">
        <v>13</v>
      </c>
      <c r="J188" s="14" t="s">
        <v>16</v>
      </c>
      <c r="K188" s="13" t="s">
        <v>11</v>
      </c>
      <c r="L188" s="16">
        <v>2315102.0477156774</v>
      </c>
    </row>
    <row r="189" spans="1:12" x14ac:dyDescent="0.3">
      <c r="A189" s="1">
        <v>34622300</v>
      </c>
      <c r="B189" s="1">
        <v>34629001</v>
      </c>
      <c r="C189" s="2" t="s">
        <v>24</v>
      </c>
      <c r="D189" s="3" t="s">
        <v>21</v>
      </c>
      <c r="E189" s="2" t="s">
        <v>22</v>
      </c>
      <c r="F189" s="1" t="s">
        <v>19</v>
      </c>
      <c r="G189" s="1"/>
      <c r="H189" s="3">
        <v>14.6</v>
      </c>
      <c r="I189" s="3" t="s">
        <v>13</v>
      </c>
      <c r="J189" s="2" t="s">
        <v>19</v>
      </c>
      <c r="K189" s="1" t="s">
        <v>11</v>
      </c>
      <c r="L189" s="8"/>
    </row>
    <row r="190" spans="1:12" x14ac:dyDescent="0.3">
      <c r="A190" s="13">
        <v>34622700</v>
      </c>
      <c r="B190" s="13">
        <v>34622700</v>
      </c>
      <c r="C190" s="14" t="s">
        <v>107</v>
      </c>
      <c r="D190" s="15" t="s">
        <v>106</v>
      </c>
      <c r="E190" s="14" t="s">
        <v>22</v>
      </c>
      <c r="F190" s="13" t="s">
        <v>17</v>
      </c>
      <c r="G190" s="13" t="s">
        <v>18</v>
      </c>
      <c r="H190" s="15">
        <v>7.4</v>
      </c>
      <c r="I190" s="15" t="s">
        <v>13</v>
      </c>
      <c r="J190" s="14" t="s">
        <v>16</v>
      </c>
      <c r="K190" s="13" t="s">
        <v>11</v>
      </c>
      <c r="L190" s="16">
        <v>360891.84606393141</v>
      </c>
    </row>
    <row r="191" spans="1:12" x14ac:dyDescent="0.3">
      <c r="A191" s="17">
        <v>34622700</v>
      </c>
      <c r="B191" s="17">
        <v>34627101</v>
      </c>
      <c r="C191" s="18" t="s">
        <v>43</v>
      </c>
      <c r="D191" s="19" t="s">
        <v>21</v>
      </c>
      <c r="E191" s="18" t="s">
        <v>22</v>
      </c>
      <c r="F191" s="17" t="s">
        <v>19</v>
      </c>
      <c r="G191" s="17"/>
      <c r="H191" s="19">
        <v>1</v>
      </c>
      <c r="I191" s="19" t="s">
        <v>13</v>
      </c>
      <c r="J191" s="18" t="s">
        <v>19</v>
      </c>
      <c r="K191" s="17" t="s">
        <v>11</v>
      </c>
      <c r="L191" s="20"/>
    </row>
    <row r="192" spans="1:12" x14ac:dyDescent="0.3">
      <c r="A192" s="1">
        <v>34622700</v>
      </c>
      <c r="B192" s="1">
        <v>34627102</v>
      </c>
      <c r="C192" s="2" t="s">
        <v>32</v>
      </c>
      <c r="D192" s="3" t="s">
        <v>21</v>
      </c>
      <c r="E192" s="2" t="s">
        <v>22</v>
      </c>
      <c r="F192" s="1" t="s">
        <v>19</v>
      </c>
      <c r="G192" s="1"/>
      <c r="H192" s="3">
        <v>0.1</v>
      </c>
      <c r="I192" s="3" t="s">
        <v>13</v>
      </c>
      <c r="J192" s="2" t="s">
        <v>19</v>
      </c>
      <c r="K192" s="1" t="s">
        <v>11</v>
      </c>
      <c r="L192" s="8"/>
    </row>
    <row r="193" spans="1:12" x14ac:dyDescent="0.3">
      <c r="A193" s="1">
        <v>34622700</v>
      </c>
      <c r="B193" s="1">
        <v>34630301</v>
      </c>
      <c r="C193" s="2" t="s">
        <v>46</v>
      </c>
      <c r="D193" s="3" t="s">
        <v>21</v>
      </c>
      <c r="E193" s="2" t="s">
        <v>22</v>
      </c>
      <c r="F193" s="1" t="s">
        <v>19</v>
      </c>
      <c r="G193" s="1"/>
      <c r="H193" s="3">
        <v>1</v>
      </c>
      <c r="I193" s="3" t="s">
        <v>13</v>
      </c>
      <c r="J193" s="2" t="s">
        <v>19</v>
      </c>
      <c r="K193" s="1" t="s">
        <v>11</v>
      </c>
      <c r="L193" s="8"/>
    </row>
    <row r="194" spans="1:12" x14ac:dyDescent="0.3">
      <c r="A194" s="9">
        <v>34624901</v>
      </c>
      <c r="B194" s="9">
        <v>34624901</v>
      </c>
      <c r="C194" s="10" t="s">
        <v>23</v>
      </c>
      <c r="D194" s="11" t="s">
        <v>21</v>
      </c>
      <c r="E194" s="10" t="s">
        <v>22</v>
      </c>
      <c r="F194" s="9" t="s">
        <v>17</v>
      </c>
      <c r="G194" s="9" t="s">
        <v>18</v>
      </c>
      <c r="H194" s="11">
        <v>6</v>
      </c>
      <c r="I194" s="11" t="s">
        <v>13</v>
      </c>
      <c r="J194" s="10" t="s">
        <v>16</v>
      </c>
      <c r="K194" s="9" t="s">
        <v>11</v>
      </c>
      <c r="L194" s="12">
        <v>134085.55183410586</v>
      </c>
    </row>
    <row r="195" spans="1:12" x14ac:dyDescent="0.3">
      <c r="A195" s="13">
        <v>34625101</v>
      </c>
      <c r="B195" s="13">
        <v>34625101</v>
      </c>
      <c r="C195" s="14" t="s">
        <v>24</v>
      </c>
      <c r="D195" s="15" t="s">
        <v>21</v>
      </c>
      <c r="E195" s="14" t="s">
        <v>22</v>
      </c>
      <c r="F195" s="13" t="s">
        <v>17</v>
      </c>
      <c r="G195" s="13" t="s">
        <v>18</v>
      </c>
      <c r="H195" s="15">
        <v>12.9</v>
      </c>
      <c r="I195" s="15" t="s">
        <v>13</v>
      </c>
      <c r="J195" s="14" t="s">
        <v>16</v>
      </c>
      <c r="K195" s="13" t="s">
        <v>11</v>
      </c>
      <c r="L195" s="16">
        <v>1.9475874305940102</v>
      </c>
    </row>
    <row r="196" spans="1:12" x14ac:dyDescent="0.3">
      <c r="A196" s="13">
        <v>34625300</v>
      </c>
      <c r="B196" s="13">
        <v>34625300</v>
      </c>
      <c r="C196" s="14" t="s">
        <v>108</v>
      </c>
      <c r="D196" s="15" t="s">
        <v>21</v>
      </c>
      <c r="E196" s="14" t="s">
        <v>22</v>
      </c>
      <c r="F196" s="13" t="s">
        <v>17</v>
      </c>
      <c r="G196" s="13" t="s">
        <v>18</v>
      </c>
      <c r="H196" s="15">
        <v>19.399999999999999</v>
      </c>
      <c r="I196" s="15" t="s">
        <v>11</v>
      </c>
      <c r="J196" s="14" t="s">
        <v>16</v>
      </c>
      <c r="K196" s="13" t="s">
        <v>11</v>
      </c>
      <c r="L196" s="16">
        <v>4983242.6055323025</v>
      </c>
    </row>
    <row r="197" spans="1:12" x14ac:dyDescent="0.3">
      <c r="A197" s="13">
        <v>34625300</v>
      </c>
      <c r="B197" s="13">
        <v>34625303</v>
      </c>
      <c r="C197" s="14" t="s">
        <v>27</v>
      </c>
      <c r="D197" s="15" t="s">
        <v>21</v>
      </c>
      <c r="E197" s="14" t="s">
        <v>22</v>
      </c>
      <c r="F197" s="13" t="s">
        <v>19</v>
      </c>
      <c r="G197" s="13"/>
      <c r="H197" s="15">
        <v>19.7</v>
      </c>
      <c r="I197" s="15" t="s">
        <v>11</v>
      </c>
      <c r="J197" s="14" t="s">
        <v>19</v>
      </c>
      <c r="K197" s="13" t="s">
        <v>11</v>
      </c>
      <c r="L197" s="16"/>
    </row>
    <row r="198" spans="1:12" x14ac:dyDescent="0.3">
      <c r="A198" s="13">
        <v>34625300</v>
      </c>
      <c r="B198" s="13">
        <v>34625304</v>
      </c>
      <c r="C198" s="14" t="s">
        <v>109</v>
      </c>
      <c r="D198" s="15" t="s">
        <v>21</v>
      </c>
      <c r="E198" s="14" t="s">
        <v>22</v>
      </c>
      <c r="F198" s="13" t="s">
        <v>19</v>
      </c>
      <c r="G198" s="13"/>
      <c r="H198" s="15">
        <v>17.8</v>
      </c>
      <c r="I198" s="15" t="s">
        <v>11</v>
      </c>
      <c r="J198" s="14" t="s">
        <v>19</v>
      </c>
      <c r="K198" s="13" t="s">
        <v>11</v>
      </c>
      <c r="L198" s="16"/>
    </row>
    <row r="199" spans="1:12" x14ac:dyDescent="0.3">
      <c r="A199" s="13">
        <v>34625300</v>
      </c>
      <c r="B199" s="13">
        <v>34625305</v>
      </c>
      <c r="C199" s="14" t="s">
        <v>27</v>
      </c>
      <c r="D199" s="15" t="s">
        <v>21</v>
      </c>
      <c r="E199" s="14" t="s">
        <v>22</v>
      </c>
      <c r="F199" s="13" t="s">
        <v>19</v>
      </c>
      <c r="G199" s="13"/>
      <c r="H199" s="15">
        <v>14.9</v>
      </c>
      <c r="I199" s="15" t="s">
        <v>13</v>
      </c>
      <c r="J199" s="14" t="s">
        <v>19</v>
      </c>
      <c r="K199" s="13" t="s">
        <v>11</v>
      </c>
      <c r="L199" s="16"/>
    </row>
    <row r="200" spans="1:12" x14ac:dyDescent="0.3">
      <c r="A200" s="13">
        <v>34625300</v>
      </c>
      <c r="B200" s="13">
        <v>34625201</v>
      </c>
      <c r="C200" s="14" t="s">
        <v>25</v>
      </c>
      <c r="D200" s="15" t="s">
        <v>21</v>
      </c>
      <c r="E200" s="14" t="s">
        <v>22</v>
      </c>
      <c r="F200" s="13" t="s">
        <v>19</v>
      </c>
      <c r="G200" s="13"/>
      <c r="H200" s="15">
        <v>9.9</v>
      </c>
      <c r="I200" s="15" t="s">
        <v>13</v>
      </c>
      <c r="J200" s="14" t="s">
        <v>19</v>
      </c>
      <c r="K200" s="13" t="s">
        <v>11</v>
      </c>
      <c r="L200" s="16"/>
    </row>
    <row r="201" spans="1:12" x14ac:dyDescent="0.3">
      <c r="A201" s="13">
        <v>34625300</v>
      </c>
      <c r="B201" s="13">
        <v>34625501</v>
      </c>
      <c r="C201" s="14" t="s">
        <v>110</v>
      </c>
      <c r="D201" s="15" t="s">
        <v>21</v>
      </c>
      <c r="E201" s="14" t="s">
        <v>22</v>
      </c>
      <c r="F201" s="13" t="s">
        <v>19</v>
      </c>
      <c r="G201" s="13"/>
      <c r="H201" s="15">
        <v>3.9</v>
      </c>
      <c r="I201" s="15" t="s">
        <v>13</v>
      </c>
      <c r="J201" s="14" t="s">
        <v>19</v>
      </c>
      <c r="K201" s="13" t="s">
        <v>11</v>
      </c>
      <c r="L201" s="16"/>
    </row>
    <row r="202" spans="1:12" x14ac:dyDescent="0.3">
      <c r="A202" s="13">
        <v>34625300</v>
      </c>
      <c r="B202" s="13">
        <v>34625804</v>
      </c>
      <c r="C202" s="14" t="s">
        <v>29</v>
      </c>
      <c r="D202" s="15" t="s">
        <v>21</v>
      </c>
      <c r="E202" s="14" t="s">
        <v>22</v>
      </c>
      <c r="F202" s="13" t="s">
        <v>19</v>
      </c>
      <c r="G202" s="13"/>
      <c r="H202" s="15">
        <v>22.8</v>
      </c>
      <c r="I202" s="15" t="s">
        <v>11</v>
      </c>
      <c r="J202" s="14" t="s">
        <v>19</v>
      </c>
      <c r="K202" s="13" t="s">
        <v>11</v>
      </c>
      <c r="L202" s="16"/>
    </row>
    <row r="203" spans="1:12" x14ac:dyDescent="0.3">
      <c r="A203" s="13">
        <v>34625300</v>
      </c>
      <c r="B203" s="13">
        <v>34626601</v>
      </c>
      <c r="C203" s="14" t="s">
        <v>31</v>
      </c>
      <c r="D203" s="15" t="s">
        <v>21</v>
      </c>
      <c r="E203" s="14" t="s">
        <v>22</v>
      </c>
      <c r="F203" s="13" t="s">
        <v>19</v>
      </c>
      <c r="G203" s="13"/>
      <c r="H203" s="15">
        <v>21.4</v>
      </c>
      <c r="I203" s="15" t="s">
        <v>11</v>
      </c>
      <c r="J203" s="14" t="s">
        <v>19</v>
      </c>
      <c r="K203" s="13" t="s">
        <v>11</v>
      </c>
      <c r="L203" s="16"/>
    </row>
    <row r="204" spans="1:12" x14ac:dyDescent="0.3">
      <c r="A204" s="13">
        <v>34625300</v>
      </c>
      <c r="B204" s="13">
        <v>34629301</v>
      </c>
      <c r="C204" s="14" t="s">
        <v>41</v>
      </c>
      <c r="D204" s="15" t="s">
        <v>21</v>
      </c>
      <c r="E204" s="14" t="s">
        <v>22</v>
      </c>
      <c r="F204" s="13" t="s">
        <v>19</v>
      </c>
      <c r="G204" s="13"/>
      <c r="H204" s="15">
        <v>27.6</v>
      </c>
      <c r="I204" s="15" t="s">
        <v>11</v>
      </c>
      <c r="J204" s="14" t="s">
        <v>19</v>
      </c>
      <c r="K204" s="13" t="s">
        <v>11</v>
      </c>
      <c r="L204" s="16"/>
    </row>
    <row r="205" spans="1:12" x14ac:dyDescent="0.3">
      <c r="A205" s="13">
        <v>34625300</v>
      </c>
      <c r="B205" s="13">
        <v>34629302</v>
      </c>
      <c r="C205" s="14" t="s">
        <v>41</v>
      </c>
      <c r="D205" s="15" t="s">
        <v>21</v>
      </c>
      <c r="E205" s="14" t="s">
        <v>22</v>
      </c>
      <c r="F205" s="13" t="s">
        <v>19</v>
      </c>
      <c r="G205" s="13"/>
      <c r="H205" s="15">
        <v>29.6</v>
      </c>
      <c r="I205" s="15" t="s">
        <v>11</v>
      </c>
      <c r="J205" s="14" t="s">
        <v>19</v>
      </c>
      <c r="K205" s="13" t="s">
        <v>11</v>
      </c>
      <c r="L205" s="16"/>
    </row>
    <row r="206" spans="1:12" x14ac:dyDescent="0.3">
      <c r="A206" s="13">
        <v>34625300</v>
      </c>
      <c r="B206" s="13">
        <v>34629303</v>
      </c>
      <c r="C206" s="14" t="s">
        <v>47</v>
      </c>
      <c r="D206" s="15" t="s">
        <v>21</v>
      </c>
      <c r="E206" s="14" t="s">
        <v>22</v>
      </c>
      <c r="F206" s="13" t="s">
        <v>19</v>
      </c>
      <c r="G206" s="13"/>
      <c r="H206" s="15">
        <v>32.1</v>
      </c>
      <c r="I206" s="15" t="s">
        <v>11</v>
      </c>
      <c r="J206" s="14" t="s">
        <v>19</v>
      </c>
      <c r="K206" s="13" t="s">
        <v>11</v>
      </c>
      <c r="L206" s="16"/>
    </row>
    <row r="207" spans="1:12" x14ac:dyDescent="0.3">
      <c r="A207" s="17">
        <v>34625300</v>
      </c>
      <c r="B207" s="17">
        <v>34629401</v>
      </c>
      <c r="C207" s="18" t="s">
        <v>111</v>
      </c>
      <c r="D207" s="19" t="s">
        <v>21</v>
      </c>
      <c r="E207" s="18" t="s">
        <v>22</v>
      </c>
      <c r="F207" s="17" t="s">
        <v>19</v>
      </c>
      <c r="G207" s="17"/>
      <c r="H207" s="19">
        <v>29.1</v>
      </c>
      <c r="I207" s="19" t="s">
        <v>11</v>
      </c>
      <c r="J207" s="18" t="s">
        <v>19</v>
      </c>
      <c r="K207" s="17" t="s">
        <v>11</v>
      </c>
      <c r="L207" s="20"/>
    </row>
    <row r="208" spans="1:12" x14ac:dyDescent="0.3">
      <c r="A208" s="1">
        <v>34625300</v>
      </c>
      <c r="B208" s="1">
        <v>34629702</v>
      </c>
      <c r="C208" s="2" t="s">
        <v>112</v>
      </c>
      <c r="D208" s="3" t="s">
        <v>21</v>
      </c>
      <c r="E208" s="2" t="s">
        <v>22</v>
      </c>
      <c r="F208" s="1" t="s">
        <v>19</v>
      </c>
      <c r="G208" s="1"/>
      <c r="H208" s="3">
        <v>0.1</v>
      </c>
      <c r="I208" s="3" t="s">
        <v>13</v>
      </c>
      <c r="J208" s="2" t="s">
        <v>19</v>
      </c>
      <c r="K208" s="1" t="s">
        <v>11</v>
      </c>
      <c r="L208" s="8"/>
    </row>
    <row r="209" spans="1:12" x14ac:dyDescent="0.3">
      <c r="A209" s="1">
        <v>34625300</v>
      </c>
      <c r="B209" s="1">
        <v>50042701</v>
      </c>
      <c r="C209" s="2" t="s">
        <v>27</v>
      </c>
      <c r="D209" s="3" t="s">
        <v>21</v>
      </c>
      <c r="E209" s="2" t="s">
        <v>22</v>
      </c>
      <c r="F209" s="1" t="s">
        <v>19</v>
      </c>
      <c r="G209" s="1"/>
      <c r="H209" s="3">
        <v>22.8</v>
      </c>
      <c r="I209" s="3" t="s">
        <v>11</v>
      </c>
      <c r="J209" s="2" t="s">
        <v>19</v>
      </c>
      <c r="K209" s="1" t="s">
        <v>11</v>
      </c>
      <c r="L209" s="8"/>
    </row>
    <row r="210" spans="1:12" x14ac:dyDescent="0.3">
      <c r="A210" s="9">
        <v>34625502</v>
      </c>
      <c r="B210" s="9">
        <v>34625502</v>
      </c>
      <c r="C210" s="10" t="s">
        <v>110</v>
      </c>
      <c r="D210" s="11" t="s">
        <v>21</v>
      </c>
      <c r="E210" s="10" t="s">
        <v>22</v>
      </c>
      <c r="F210" s="9" t="s">
        <v>17</v>
      </c>
      <c r="G210" s="9" t="s">
        <v>18</v>
      </c>
      <c r="H210" s="11">
        <v>0.7</v>
      </c>
      <c r="I210" s="11" t="s">
        <v>13</v>
      </c>
      <c r="J210" s="10" t="s">
        <v>16</v>
      </c>
      <c r="K210" s="9" t="s">
        <v>11</v>
      </c>
      <c r="L210" s="12">
        <v>19436.922557328224</v>
      </c>
    </row>
    <row r="211" spans="1:12" x14ac:dyDescent="0.3">
      <c r="A211" s="13">
        <v>34626401</v>
      </c>
      <c r="B211" s="13">
        <v>34626401</v>
      </c>
      <c r="C211" s="14" t="s">
        <v>113</v>
      </c>
      <c r="D211" s="15" t="s">
        <v>21</v>
      </c>
      <c r="E211" s="14" t="s">
        <v>22</v>
      </c>
      <c r="F211" s="13" t="s">
        <v>17</v>
      </c>
      <c r="G211" s="13" t="s">
        <v>18</v>
      </c>
      <c r="H211" s="15">
        <v>2.2999999999999998</v>
      </c>
      <c r="I211" s="15" t="s">
        <v>13</v>
      </c>
      <c r="J211" s="14" t="s">
        <v>16</v>
      </c>
      <c r="K211" s="13" t="s">
        <v>11</v>
      </c>
      <c r="L211" s="16">
        <v>92983.666698849847</v>
      </c>
    </row>
    <row r="212" spans="1:12" x14ac:dyDescent="0.3">
      <c r="A212" s="17">
        <v>34627000</v>
      </c>
      <c r="B212" s="17">
        <v>34627000</v>
      </c>
      <c r="C212" s="18" t="s">
        <v>114</v>
      </c>
      <c r="D212" s="19" t="s">
        <v>21</v>
      </c>
      <c r="E212" s="18" t="s">
        <v>22</v>
      </c>
      <c r="F212" s="17" t="s">
        <v>17</v>
      </c>
      <c r="G212" s="17" t="s">
        <v>18</v>
      </c>
      <c r="H212" s="19">
        <v>8.5</v>
      </c>
      <c r="I212" s="19" t="s">
        <v>13</v>
      </c>
      <c r="J212" s="18" t="s">
        <v>16</v>
      </c>
      <c r="K212" s="17" t="s">
        <v>11</v>
      </c>
      <c r="L212" s="20">
        <v>214876.34742372192</v>
      </c>
    </row>
    <row r="213" spans="1:12" x14ac:dyDescent="0.3">
      <c r="A213" s="1">
        <v>34627000</v>
      </c>
      <c r="B213" s="1">
        <v>34627002</v>
      </c>
      <c r="C213" s="2" t="s">
        <v>24</v>
      </c>
      <c r="D213" s="3" t="s">
        <v>21</v>
      </c>
      <c r="E213" s="2" t="s">
        <v>22</v>
      </c>
      <c r="F213" s="1" t="s">
        <v>19</v>
      </c>
      <c r="G213" s="1"/>
      <c r="H213" s="3">
        <v>8.4</v>
      </c>
      <c r="I213" s="3" t="s">
        <v>13</v>
      </c>
      <c r="J213" s="2" t="s">
        <v>19</v>
      </c>
      <c r="K213" s="1" t="s">
        <v>11</v>
      </c>
      <c r="L213" s="8"/>
    </row>
    <row r="214" spans="1:12" x14ac:dyDescent="0.3">
      <c r="A214" s="1">
        <v>34627000</v>
      </c>
      <c r="B214" s="1">
        <v>34624801</v>
      </c>
      <c r="C214" s="2" t="s">
        <v>20</v>
      </c>
      <c r="D214" s="3" t="s">
        <v>21</v>
      </c>
      <c r="E214" s="2" t="s">
        <v>22</v>
      </c>
      <c r="F214" s="1" t="s">
        <v>19</v>
      </c>
      <c r="G214" s="1"/>
      <c r="H214" s="3">
        <v>8.6</v>
      </c>
      <c r="I214" s="3" t="s">
        <v>13</v>
      </c>
      <c r="J214" s="2" t="s">
        <v>19</v>
      </c>
      <c r="K214" s="1" t="s">
        <v>11</v>
      </c>
      <c r="L214" s="8"/>
    </row>
    <row r="215" spans="1:12" x14ac:dyDescent="0.3">
      <c r="A215" s="9">
        <v>34627201</v>
      </c>
      <c r="B215" s="9">
        <v>34627201</v>
      </c>
      <c r="C215" s="10" t="s">
        <v>33</v>
      </c>
      <c r="D215" s="11" t="s">
        <v>21</v>
      </c>
      <c r="E215" s="10" t="s">
        <v>22</v>
      </c>
      <c r="F215" s="9" t="s">
        <v>17</v>
      </c>
      <c r="G215" s="9" t="s">
        <v>18</v>
      </c>
      <c r="H215" s="11">
        <v>12.1</v>
      </c>
      <c r="I215" s="11" t="s">
        <v>13</v>
      </c>
      <c r="J215" s="10" t="s">
        <v>16</v>
      </c>
      <c r="K215" s="9" t="s">
        <v>11</v>
      </c>
      <c r="L215" s="12">
        <v>63914.95050351895</v>
      </c>
    </row>
    <row r="216" spans="1:12" x14ac:dyDescent="0.3">
      <c r="A216" s="13">
        <v>34627501</v>
      </c>
      <c r="B216" s="13">
        <v>34627501</v>
      </c>
      <c r="C216" s="14" t="s">
        <v>34</v>
      </c>
      <c r="D216" s="15" t="s">
        <v>21</v>
      </c>
      <c r="E216" s="14" t="s">
        <v>22</v>
      </c>
      <c r="F216" s="13" t="s">
        <v>17</v>
      </c>
      <c r="G216" s="13" t="s">
        <v>18</v>
      </c>
      <c r="H216" s="15">
        <v>23.7</v>
      </c>
      <c r="I216" s="15" t="s">
        <v>11</v>
      </c>
      <c r="J216" s="14" t="s">
        <v>16</v>
      </c>
      <c r="K216" s="13" t="s">
        <v>11</v>
      </c>
      <c r="L216" s="16">
        <v>33460.310874871109</v>
      </c>
    </row>
    <row r="217" spans="1:12" x14ac:dyDescent="0.3">
      <c r="A217" s="13">
        <v>34627900</v>
      </c>
      <c r="B217" s="13">
        <v>34627900</v>
      </c>
      <c r="C217" s="14" t="s">
        <v>115</v>
      </c>
      <c r="D217" s="15" t="s">
        <v>116</v>
      </c>
      <c r="E217" s="14" t="s">
        <v>22</v>
      </c>
      <c r="F217" s="13" t="s">
        <v>17</v>
      </c>
      <c r="G217" s="13" t="s">
        <v>18</v>
      </c>
      <c r="H217" s="15">
        <v>7.4</v>
      </c>
      <c r="I217" s="15" t="s">
        <v>13</v>
      </c>
      <c r="J217" s="14" t="s">
        <v>16</v>
      </c>
      <c r="K217" s="13" t="s">
        <v>11</v>
      </c>
      <c r="L217" s="16">
        <v>1070236.2972725902</v>
      </c>
    </row>
    <row r="218" spans="1:12" x14ac:dyDescent="0.3">
      <c r="A218" s="13">
        <v>34627900</v>
      </c>
      <c r="B218" s="13">
        <v>34627901</v>
      </c>
      <c r="C218" s="14" t="s">
        <v>35</v>
      </c>
      <c r="D218" s="15" t="s">
        <v>21</v>
      </c>
      <c r="E218" s="14" t="s">
        <v>22</v>
      </c>
      <c r="F218" s="13" t="s">
        <v>19</v>
      </c>
      <c r="G218" s="13"/>
      <c r="H218" s="15">
        <v>6.7</v>
      </c>
      <c r="I218" s="15" t="s">
        <v>13</v>
      </c>
      <c r="J218" s="14" t="s">
        <v>19</v>
      </c>
      <c r="K218" s="13" t="s">
        <v>11</v>
      </c>
      <c r="L218" s="16"/>
    </row>
    <row r="219" spans="1:12" x14ac:dyDescent="0.3">
      <c r="A219" s="13">
        <v>34627900</v>
      </c>
      <c r="B219" s="13">
        <v>34627902</v>
      </c>
      <c r="C219" s="14" t="s">
        <v>35</v>
      </c>
      <c r="D219" s="15" t="s">
        <v>21</v>
      </c>
      <c r="E219" s="14" t="s">
        <v>22</v>
      </c>
      <c r="F219" s="13" t="s">
        <v>19</v>
      </c>
      <c r="G219" s="13"/>
      <c r="H219" s="15">
        <v>2</v>
      </c>
      <c r="I219" s="15" t="s">
        <v>13</v>
      </c>
      <c r="J219" s="14" t="s">
        <v>19</v>
      </c>
      <c r="K219" s="13" t="s">
        <v>11</v>
      </c>
      <c r="L219" s="16"/>
    </row>
    <row r="220" spans="1:12" x14ac:dyDescent="0.3">
      <c r="A220" s="13">
        <v>34627900</v>
      </c>
      <c r="B220" s="13">
        <v>34627903</v>
      </c>
      <c r="C220" s="14" t="s">
        <v>35</v>
      </c>
      <c r="D220" s="15" t="s">
        <v>21</v>
      </c>
      <c r="E220" s="14" t="s">
        <v>22</v>
      </c>
      <c r="F220" s="13" t="s">
        <v>19</v>
      </c>
      <c r="G220" s="13"/>
      <c r="H220" s="15">
        <v>1.2</v>
      </c>
      <c r="I220" s="15" t="s">
        <v>13</v>
      </c>
      <c r="J220" s="14" t="s">
        <v>19</v>
      </c>
      <c r="K220" s="13" t="s">
        <v>11</v>
      </c>
      <c r="L220" s="16"/>
    </row>
    <row r="221" spans="1:12" x14ac:dyDescent="0.3">
      <c r="A221" s="13">
        <v>34627900</v>
      </c>
      <c r="B221" s="13">
        <v>34627904</v>
      </c>
      <c r="C221" s="14" t="s">
        <v>35</v>
      </c>
      <c r="D221" s="15" t="s">
        <v>21</v>
      </c>
      <c r="E221" s="14" t="s">
        <v>22</v>
      </c>
      <c r="F221" s="13" t="s">
        <v>19</v>
      </c>
      <c r="G221" s="13"/>
      <c r="H221" s="15">
        <v>0.2</v>
      </c>
      <c r="I221" s="15" t="s">
        <v>13</v>
      </c>
      <c r="J221" s="14" t="s">
        <v>19</v>
      </c>
      <c r="K221" s="13" t="s">
        <v>11</v>
      </c>
      <c r="L221" s="16"/>
    </row>
    <row r="222" spans="1:12" x14ac:dyDescent="0.3">
      <c r="A222" s="13">
        <v>34627900</v>
      </c>
      <c r="B222" s="13">
        <v>34627905</v>
      </c>
      <c r="C222" s="14" t="s">
        <v>35</v>
      </c>
      <c r="D222" s="15" t="s">
        <v>21</v>
      </c>
      <c r="E222" s="14" t="s">
        <v>22</v>
      </c>
      <c r="F222" s="13" t="s">
        <v>19</v>
      </c>
      <c r="G222" s="13"/>
      <c r="H222" s="15">
        <v>9.6</v>
      </c>
      <c r="I222" s="15" t="s">
        <v>13</v>
      </c>
      <c r="J222" s="14" t="s">
        <v>19</v>
      </c>
      <c r="K222" s="13" t="s">
        <v>11</v>
      </c>
      <c r="L222" s="16"/>
    </row>
    <row r="223" spans="1:12" x14ac:dyDescent="0.3">
      <c r="A223" s="13">
        <v>34627900</v>
      </c>
      <c r="B223" s="13">
        <v>34625401</v>
      </c>
      <c r="C223" s="14" t="s">
        <v>26</v>
      </c>
      <c r="D223" s="15" t="s">
        <v>21</v>
      </c>
      <c r="E223" s="14" t="s">
        <v>22</v>
      </c>
      <c r="F223" s="13" t="s">
        <v>19</v>
      </c>
      <c r="G223" s="13"/>
      <c r="H223" s="15">
        <v>20.100000000000001</v>
      </c>
      <c r="I223" s="15" t="s">
        <v>11</v>
      </c>
      <c r="J223" s="14" t="s">
        <v>19</v>
      </c>
      <c r="K223" s="13" t="s">
        <v>11</v>
      </c>
      <c r="L223" s="16"/>
    </row>
    <row r="224" spans="1:12" x14ac:dyDescent="0.3">
      <c r="A224" s="13">
        <v>34627900</v>
      </c>
      <c r="B224" s="13">
        <v>34626701</v>
      </c>
      <c r="C224" s="14" t="s">
        <v>117</v>
      </c>
      <c r="D224" s="15" t="s">
        <v>21</v>
      </c>
      <c r="E224" s="14" t="s">
        <v>22</v>
      </c>
      <c r="F224" s="13" t="s">
        <v>19</v>
      </c>
      <c r="G224" s="13"/>
      <c r="H224" s="15">
        <v>15.4</v>
      </c>
      <c r="I224" s="15" t="s">
        <v>11</v>
      </c>
      <c r="J224" s="14" t="s">
        <v>19</v>
      </c>
      <c r="K224" s="13" t="s">
        <v>11</v>
      </c>
      <c r="L224" s="16"/>
    </row>
    <row r="225" spans="1:12" x14ac:dyDescent="0.3">
      <c r="A225" s="13">
        <v>34627900</v>
      </c>
      <c r="B225" s="13">
        <v>34628401</v>
      </c>
      <c r="C225" s="14" t="s">
        <v>37</v>
      </c>
      <c r="D225" s="15" t="s">
        <v>21</v>
      </c>
      <c r="E225" s="14" t="s">
        <v>22</v>
      </c>
      <c r="F225" s="13" t="s">
        <v>19</v>
      </c>
      <c r="G225" s="13"/>
      <c r="H225" s="15">
        <v>5.5</v>
      </c>
      <c r="I225" s="15" t="s">
        <v>13</v>
      </c>
      <c r="J225" s="14" t="s">
        <v>19</v>
      </c>
      <c r="K225" s="13" t="s">
        <v>11</v>
      </c>
      <c r="L225" s="16"/>
    </row>
    <row r="226" spans="1:12" x14ac:dyDescent="0.3">
      <c r="A226" s="17">
        <v>34627900</v>
      </c>
      <c r="B226" s="17">
        <v>34628402</v>
      </c>
      <c r="C226" s="18" t="s">
        <v>37</v>
      </c>
      <c r="D226" s="19" t="s">
        <v>21</v>
      </c>
      <c r="E226" s="18" t="s">
        <v>22</v>
      </c>
      <c r="F226" s="17" t="s">
        <v>19</v>
      </c>
      <c r="G226" s="17"/>
      <c r="H226" s="19">
        <v>2.6</v>
      </c>
      <c r="I226" s="19" t="s">
        <v>13</v>
      </c>
      <c r="J226" s="18" t="s">
        <v>19</v>
      </c>
      <c r="K226" s="17" t="s">
        <v>11</v>
      </c>
      <c r="L226" s="20"/>
    </row>
    <row r="227" spans="1:12" x14ac:dyDescent="0.3">
      <c r="A227" s="1">
        <v>34627900</v>
      </c>
      <c r="B227" s="1">
        <v>34633902</v>
      </c>
      <c r="C227" s="2" t="s">
        <v>72</v>
      </c>
      <c r="D227" s="3" t="s">
        <v>71</v>
      </c>
      <c r="E227" s="2" t="s">
        <v>22</v>
      </c>
      <c r="F227" s="1" t="s">
        <v>19</v>
      </c>
      <c r="G227" s="1"/>
      <c r="H227" s="3">
        <v>0.1</v>
      </c>
      <c r="I227" s="3" t="s">
        <v>13</v>
      </c>
      <c r="J227" s="2" t="s">
        <v>19</v>
      </c>
      <c r="K227" s="1" t="s">
        <v>11</v>
      </c>
      <c r="L227" s="8"/>
    </row>
    <row r="228" spans="1:12" x14ac:dyDescent="0.3">
      <c r="A228" s="9">
        <v>34627900</v>
      </c>
      <c r="B228" s="9">
        <v>34634601</v>
      </c>
      <c r="C228" s="10" t="s">
        <v>78</v>
      </c>
      <c r="D228" s="11" t="s">
        <v>71</v>
      </c>
      <c r="E228" s="10" t="s">
        <v>22</v>
      </c>
      <c r="F228" s="9" t="s">
        <v>19</v>
      </c>
      <c r="G228" s="9"/>
      <c r="H228" s="11">
        <v>18</v>
      </c>
      <c r="I228" s="11" t="s">
        <v>11</v>
      </c>
      <c r="J228" s="10" t="s">
        <v>19</v>
      </c>
      <c r="K228" s="9" t="s">
        <v>11</v>
      </c>
      <c r="L228" s="12"/>
    </row>
    <row r="229" spans="1:12" x14ac:dyDescent="0.3">
      <c r="A229" s="13">
        <v>34627906</v>
      </c>
      <c r="B229" s="13">
        <v>34627906</v>
      </c>
      <c r="C229" s="14" t="s">
        <v>35</v>
      </c>
      <c r="D229" s="15" t="s">
        <v>21</v>
      </c>
      <c r="E229" s="14" t="s">
        <v>22</v>
      </c>
      <c r="F229" s="13" t="s">
        <v>17</v>
      </c>
      <c r="G229" s="13" t="s">
        <v>18</v>
      </c>
      <c r="H229" s="15">
        <v>6.5</v>
      </c>
      <c r="I229" s="15" t="s">
        <v>13</v>
      </c>
      <c r="J229" s="14" t="s">
        <v>15</v>
      </c>
      <c r="K229" s="13" t="s">
        <v>11</v>
      </c>
      <c r="L229" s="16">
        <v>350565.73750692187</v>
      </c>
    </row>
    <row r="230" spans="1:12" x14ac:dyDescent="0.3">
      <c r="A230" s="17">
        <v>34628200</v>
      </c>
      <c r="B230" s="17">
        <v>34628200</v>
      </c>
      <c r="C230" s="18" t="s">
        <v>118</v>
      </c>
      <c r="D230" s="19" t="s">
        <v>21</v>
      </c>
      <c r="E230" s="18" t="s">
        <v>22</v>
      </c>
      <c r="F230" s="17" t="s">
        <v>17</v>
      </c>
      <c r="G230" s="17" t="s">
        <v>18</v>
      </c>
      <c r="H230" s="19">
        <v>19.899999999999999</v>
      </c>
      <c r="I230" s="19" t="s">
        <v>11</v>
      </c>
      <c r="J230" s="18" t="s">
        <v>16</v>
      </c>
      <c r="K230" s="17" t="s">
        <v>11</v>
      </c>
      <c r="L230" s="20">
        <v>177258.90440190866</v>
      </c>
    </row>
    <row r="231" spans="1:12" x14ac:dyDescent="0.3">
      <c r="A231" s="1">
        <v>34628200</v>
      </c>
      <c r="B231" s="1">
        <v>34628201</v>
      </c>
      <c r="C231" s="2" t="s">
        <v>36</v>
      </c>
      <c r="D231" s="3" t="s">
        <v>21</v>
      </c>
      <c r="E231" s="2" t="s">
        <v>22</v>
      </c>
      <c r="F231" s="1" t="s">
        <v>19</v>
      </c>
      <c r="G231" s="1"/>
      <c r="H231" s="3">
        <v>16.3</v>
      </c>
      <c r="I231" s="3" t="s">
        <v>11</v>
      </c>
      <c r="J231" s="2" t="s">
        <v>19</v>
      </c>
      <c r="K231" s="1" t="s">
        <v>11</v>
      </c>
      <c r="L231" s="8"/>
    </row>
    <row r="232" spans="1:12" x14ac:dyDescent="0.3">
      <c r="A232" s="1">
        <v>34628200</v>
      </c>
      <c r="B232" s="1">
        <v>34630201</v>
      </c>
      <c r="C232" s="2" t="s">
        <v>45</v>
      </c>
      <c r="D232" s="3" t="s">
        <v>21</v>
      </c>
      <c r="E232" s="2" t="s">
        <v>22</v>
      </c>
      <c r="F232" s="1" t="s">
        <v>19</v>
      </c>
      <c r="G232" s="1"/>
      <c r="H232" s="3">
        <v>23.5</v>
      </c>
      <c r="I232" s="3" t="s">
        <v>11</v>
      </c>
      <c r="J232" s="2" t="s">
        <v>19</v>
      </c>
      <c r="K232" s="1" t="s">
        <v>11</v>
      </c>
      <c r="L232" s="8"/>
    </row>
    <row r="233" spans="1:12" x14ac:dyDescent="0.3">
      <c r="A233" s="1">
        <v>34628302</v>
      </c>
      <c r="B233" s="1">
        <v>34628302</v>
      </c>
      <c r="C233" s="2" t="s">
        <v>119</v>
      </c>
      <c r="D233" s="3" t="s">
        <v>21</v>
      </c>
      <c r="E233" s="2" t="s">
        <v>22</v>
      </c>
      <c r="F233" s="1" t="s">
        <v>17</v>
      </c>
      <c r="G233" s="1" t="s">
        <v>18</v>
      </c>
      <c r="H233" s="3">
        <v>34.299999999999997</v>
      </c>
      <c r="I233" s="3" t="s">
        <v>11</v>
      </c>
      <c r="J233" s="2" t="s">
        <v>19</v>
      </c>
      <c r="K233" s="1" t="s">
        <v>11</v>
      </c>
      <c r="L233" s="8">
        <v>176463.25938638946</v>
      </c>
    </row>
    <row r="234" spans="1:12" x14ac:dyDescent="0.3">
      <c r="A234" s="9">
        <v>34628403</v>
      </c>
      <c r="B234" s="9">
        <v>34628403</v>
      </c>
      <c r="C234" s="10" t="s">
        <v>37</v>
      </c>
      <c r="D234" s="11" t="s">
        <v>21</v>
      </c>
      <c r="E234" s="10" t="s">
        <v>22</v>
      </c>
      <c r="F234" s="9" t="s">
        <v>17</v>
      </c>
      <c r="G234" s="9" t="s">
        <v>18</v>
      </c>
      <c r="H234" s="11">
        <v>0.1</v>
      </c>
      <c r="I234" s="11" t="s">
        <v>13</v>
      </c>
      <c r="J234" s="10" t="s">
        <v>16</v>
      </c>
      <c r="K234" s="9" t="s">
        <v>11</v>
      </c>
      <c r="L234" s="12">
        <v>6688.0152366598304</v>
      </c>
    </row>
    <row r="235" spans="1:12" x14ac:dyDescent="0.3">
      <c r="A235" s="13">
        <v>34628501</v>
      </c>
      <c r="B235" s="13">
        <v>34628501</v>
      </c>
      <c r="C235" s="14" t="s">
        <v>38</v>
      </c>
      <c r="D235" s="15" t="s">
        <v>21</v>
      </c>
      <c r="E235" s="14" t="s">
        <v>22</v>
      </c>
      <c r="F235" s="13" t="s">
        <v>17</v>
      </c>
      <c r="G235" s="13" t="s">
        <v>18</v>
      </c>
      <c r="H235" s="15">
        <v>19.2</v>
      </c>
      <c r="I235" s="15" t="s">
        <v>11</v>
      </c>
      <c r="J235" s="14" t="s">
        <v>16</v>
      </c>
      <c r="K235" s="13" t="s">
        <v>11</v>
      </c>
      <c r="L235" s="16">
        <v>83458.250738978066</v>
      </c>
    </row>
    <row r="236" spans="1:12" x14ac:dyDescent="0.3">
      <c r="A236" s="17">
        <v>34628600</v>
      </c>
      <c r="B236" s="17">
        <v>34628600</v>
      </c>
      <c r="C236" s="18" t="s">
        <v>39</v>
      </c>
      <c r="D236" s="19" t="s">
        <v>21</v>
      </c>
      <c r="E236" s="18" t="s">
        <v>22</v>
      </c>
      <c r="F236" s="17" t="s">
        <v>17</v>
      </c>
      <c r="G236" s="17" t="s">
        <v>18</v>
      </c>
      <c r="H236" s="19">
        <v>4.2</v>
      </c>
      <c r="I236" s="19" t="s">
        <v>13</v>
      </c>
      <c r="J236" s="18" t="s">
        <v>16</v>
      </c>
      <c r="K236" s="17" t="s">
        <v>11</v>
      </c>
      <c r="L236" s="20">
        <v>115592.2353869004</v>
      </c>
    </row>
    <row r="237" spans="1:12" x14ac:dyDescent="0.3">
      <c r="A237" s="1">
        <v>34628600</v>
      </c>
      <c r="B237" s="1">
        <v>34628601</v>
      </c>
      <c r="C237" s="2" t="s">
        <v>39</v>
      </c>
      <c r="D237" s="3" t="s">
        <v>21</v>
      </c>
      <c r="E237" s="2" t="s">
        <v>22</v>
      </c>
      <c r="F237" s="1" t="s">
        <v>19</v>
      </c>
      <c r="G237" s="1"/>
      <c r="H237" s="3">
        <v>8.3000000000000007</v>
      </c>
      <c r="I237" s="3" t="s">
        <v>13</v>
      </c>
      <c r="J237" s="2" t="s">
        <v>19</v>
      </c>
      <c r="K237" s="1" t="s">
        <v>11</v>
      </c>
      <c r="L237" s="8"/>
    </row>
    <row r="238" spans="1:12" x14ac:dyDescent="0.3">
      <c r="A238" s="1">
        <v>34628600</v>
      </c>
      <c r="B238" s="1">
        <v>34628602</v>
      </c>
      <c r="C238" s="2" t="s">
        <v>39</v>
      </c>
      <c r="D238" s="3" t="s">
        <v>21</v>
      </c>
      <c r="E238" s="2" t="s">
        <v>22</v>
      </c>
      <c r="F238" s="1" t="s">
        <v>19</v>
      </c>
      <c r="G238" s="1"/>
      <c r="H238" s="3">
        <v>0.1</v>
      </c>
      <c r="I238" s="3" t="s">
        <v>13</v>
      </c>
      <c r="J238" s="2" t="s">
        <v>19</v>
      </c>
      <c r="K238" s="1" t="s">
        <v>11</v>
      </c>
      <c r="L238" s="8"/>
    </row>
    <row r="239" spans="1:12" x14ac:dyDescent="0.3">
      <c r="A239" s="1">
        <v>34628901</v>
      </c>
      <c r="B239" s="1">
        <v>34628901</v>
      </c>
      <c r="C239" s="2" t="s">
        <v>120</v>
      </c>
      <c r="D239" s="3" t="s">
        <v>21</v>
      </c>
      <c r="E239" s="2" t="s">
        <v>22</v>
      </c>
      <c r="F239" s="1" t="s">
        <v>17</v>
      </c>
      <c r="G239" s="1" t="s">
        <v>18</v>
      </c>
      <c r="H239" s="3">
        <v>22.2</v>
      </c>
      <c r="I239" s="3" t="s">
        <v>11</v>
      </c>
      <c r="J239" s="2" t="s">
        <v>16</v>
      </c>
      <c r="K239" s="1" t="s">
        <v>11</v>
      </c>
      <c r="L239" s="8">
        <v>59554.520550509646</v>
      </c>
    </row>
    <row r="240" spans="1:12" x14ac:dyDescent="0.3">
      <c r="A240" s="1">
        <v>34630001</v>
      </c>
      <c r="B240" s="1">
        <v>34630001</v>
      </c>
      <c r="C240" s="2" t="s">
        <v>43</v>
      </c>
      <c r="D240" s="3" t="s">
        <v>21</v>
      </c>
      <c r="E240" s="2" t="s">
        <v>22</v>
      </c>
      <c r="F240" s="1" t="s">
        <v>17</v>
      </c>
      <c r="G240" s="1" t="s">
        <v>18</v>
      </c>
      <c r="H240" s="3">
        <v>3.8</v>
      </c>
      <c r="I240" s="3" t="s">
        <v>13</v>
      </c>
      <c r="J240" s="2" t="s">
        <v>16</v>
      </c>
      <c r="K240" s="1" t="s">
        <v>11</v>
      </c>
      <c r="L240" s="8">
        <v>207388.84754680324</v>
      </c>
    </row>
    <row r="241" spans="1:12" x14ac:dyDescent="0.3">
      <c r="A241" s="1">
        <v>34630101</v>
      </c>
      <c r="B241" s="1">
        <v>34630101</v>
      </c>
      <c r="C241" s="2" t="s">
        <v>44</v>
      </c>
      <c r="D241" s="3" t="s">
        <v>21</v>
      </c>
      <c r="E241" s="2" t="s">
        <v>22</v>
      </c>
      <c r="F241" s="1" t="s">
        <v>17</v>
      </c>
      <c r="G241" s="1" t="s">
        <v>18</v>
      </c>
      <c r="H241" s="3">
        <v>22.4</v>
      </c>
      <c r="I241" s="3" t="s">
        <v>11</v>
      </c>
      <c r="J241" s="2" t="s">
        <v>16</v>
      </c>
      <c r="K241" s="1" t="s">
        <v>11</v>
      </c>
      <c r="L241" s="8">
        <v>8.8405001724354157</v>
      </c>
    </row>
    <row r="242" spans="1:12" x14ac:dyDescent="0.3">
      <c r="A242" s="1">
        <v>34630102</v>
      </c>
      <c r="B242" s="1">
        <v>34630102</v>
      </c>
      <c r="C242" s="2" t="s">
        <v>44</v>
      </c>
      <c r="D242" s="3" t="s">
        <v>21</v>
      </c>
      <c r="E242" s="2" t="s">
        <v>22</v>
      </c>
      <c r="F242" s="1" t="s">
        <v>17</v>
      </c>
      <c r="G242" s="1" t="s">
        <v>18</v>
      </c>
      <c r="H242" s="3">
        <v>26.5</v>
      </c>
      <c r="I242" s="3" t="s">
        <v>11</v>
      </c>
      <c r="J242" s="2" t="s">
        <v>16</v>
      </c>
      <c r="K242" s="1" t="s">
        <v>11</v>
      </c>
      <c r="L242" s="8">
        <v>15.716444750996294</v>
      </c>
    </row>
    <row r="243" spans="1:12" x14ac:dyDescent="0.3">
      <c r="A243" s="1">
        <v>34630104</v>
      </c>
      <c r="B243" s="1">
        <v>34630104</v>
      </c>
      <c r="C243" s="2" t="s">
        <v>44</v>
      </c>
      <c r="D243" s="3" t="s">
        <v>21</v>
      </c>
      <c r="E243" s="2" t="s">
        <v>22</v>
      </c>
      <c r="F243" s="1" t="s">
        <v>17</v>
      </c>
      <c r="G243" s="1" t="s">
        <v>18</v>
      </c>
      <c r="H243" s="3">
        <v>24.7</v>
      </c>
      <c r="I243" s="3" t="s">
        <v>11</v>
      </c>
      <c r="J243" s="2" t="s">
        <v>16</v>
      </c>
      <c r="K243" s="1" t="s">
        <v>11</v>
      </c>
      <c r="L243" s="8">
        <v>0.98227779693726835</v>
      </c>
    </row>
    <row r="244" spans="1:12" x14ac:dyDescent="0.3">
      <c r="A244" s="9">
        <v>34630402</v>
      </c>
      <c r="B244" s="9">
        <v>34630402</v>
      </c>
      <c r="C244" s="10" t="s">
        <v>47</v>
      </c>
      <c r="D244" s="11" t="s">
        <v>21</v>
      </c>
      <c r="E244" s="10" t="s">
        <v>22</v>
      </c>
      <c r="F244" s="9" t="s">
        <v>17</v>
      </c>
      <c r="G244" s="9" t="s">
        <v>18</v>
      </c>
      <c r="H244" s="11">
        <v>24.1</v>
      </c>
      <c r="I244" s="11" t="s">
        <v>11</v>
      </c>
      <c r="J244" s="10" t="s">
        <v>16</v>
      </c>
      <c r="K244" s="9" t="s">
        <v>11</v>
      </c>
      <c r="L244" s="12">
        <v>1.9645555938745367</v>
      </c>
    </row>
    <row r="245" spans="1:12" x14ac:dyDescent="0.3">
      <c r="A245" s="13">
        <v>34630403</v>
      </c>
      <c r="B245" s="13">
        <v>34630403</v>
      </c>
      <c r="C245" s="14" t="s">
        <v>47</v>
      </c>
      <c r="D245" s="15" t="s">
        <v>21</v>
      </c>
      <c r="E245" s="14" t="s">
        <v>22</v>
      </c>
      <c r="F245" s="13" t="s">
        <v>17</v>
      </c>
      <c r="G245" s="13" t="s">
        <v>18</v>
      </c>
      <c r="H245" s="15">
        <v>31.6</v>
      </c>
      <c r="I245" s="15" t="s">
        <v>11</v>
      </c>
      <c r="J245" s="14" t="s">
        <v>16</v>
      </c>
      <c r="K245" s="13" t="s">
        <v>11</v>
      </c>
      <c r="L245" s="16">
        <v>4396.6754190912134</v>
      </c>
    </row>
    <row r="246" spans="1:12" x14ac:dyDescent="0.3">
      <c r="A246" s="13">
        <v>34630700</v>
      </c>
      <c r="B246" s="13">
        <v>34630700</v>
      </c>
      <c r="C246" s="14" t="s">
        <v>48</v>
      </c>
      <c r="D246" s="15" t="s">
        <v>21</v>
      </c>
      <c r="E246" s="14" t="s">
        <v>22</v>
      </c>
      <c r="F246" s="13" t="s">
        <v>17</v>
      </c>
      <c r="G246" s="13" t="s">
        <v>18</v>
      </c>
      <c r="H246" s="15">
        <v>16.7</v>
      </c>
      <c r="I246" s="15" t="s">
        <v>11</v>
      </c>
      <c r="J246" s="14" t="s">
        <v>16</v>
      </c>
      <c r="K246" s="13" t="s">
        <v>11</v>
      </c>
      <c r="L246" s="16">
        <v>179207.74355103218</v>
      </c>
    </row>
    <row r="247" spans="1:12" x14ac:dyDescent="0.3">
      <c r="A247" s="17">
        <v>34630700</v>
      </c>
      <c r="B247" s="17">
        <v>34630702</v>
      </c>
      <c r="C247" s="18" t="s">
        <v>48</v>
      </c>
      <c r="D247" s="19" t="s">
        <v>21</v>
      </c>
      <c r="E247" s="18" t="s">
        <v>22</v>
      </c>
      <c r="F247" s="17" t="s">
        <v>19</v>
      </c>
      <c r="G247" s="17"/>
      <c r="H247" s="19">
        <v>21.5</v>
      </c>
      <c r="I247" s="19" t="s">
        <v>11</v>
      </c>
      <c r="J247" s="18" t="s">
        <v>19</v>
      </c>
      <c r="K247" s="17" t="s">
        <v>11</v>
      </c>
      <c r="L247" s="20"/>
    </row>
    <row r="248" spans="1:12" x14ac:dyDescent="0.3">
      <c r="A248" s="9">
        <v>34630700</v>
      </c>
      <c r="B248" s="9">
        <v>34630703</v>
      </c>
      <c r="C248" s="10" t="s">
        <v>48</v>
      </c>
      <c r="D248" s="11" t="s">
        <v>21</v>
      </c>
      <c r="E248" s="10" t="s">
        <v>22</v>
      </c>
      <c r="F248" s="9" t="s">
        <v>19</v>
      </c>
      <c r="G248" s="9"/>
      <c r="H248" s="11">
        <v>11.3</v>
      </c>
      <c r="I248" s="11" t="s">
        <v>13</v>
      </c>
      <c r="J248" s="10" t="s">
        <v>19</v>
      </c>
      <c r="K248" s="9" t="s">
        <v>11</v>
      </c>
      <c r="L248" s="12"/>
    </row>
    <row r="249" spans="1:12" x14ac:dyDescent="0.3">
      <c r="A249" s="13">
        <v>34630700</v>
      </c>
      <c r="B249" s="13">
        <v>34630704</v>
      </c>
      <c r="C249" s="14" t="s">
        <v>48</v>
      </c>
      <c r="D249" s="15" t="s">
        <v>21</v>
      </c>
      <c r="E249" s="14" t="s">
        <v>22</v>
      </c>
      <c r="F249" s="13" t="s">
        <v>19</v>
      </c>
      <c r="G249" s="13"/>
      <c r="H249" s="15">
        <v>17.3</v>
      </c>
      <c r="I249" s="15" t="s">
        <v>11</v>
      </c>
      <c r="J249" s="14" t="s">
        <v>19</v>
      </c>
      <c r="K249" s="13" t="s">
        <v>11</v>
      </c>
      <c r="L249" s="16"/>
    </row>
    <row r="250" spans="1:12" x14ac:dyDescent="0.3">
      <c r="A250" s="13">
        <v>34630800</v>
      </c>
      <c r="B250" s="13">
        <v>34630800</v>
      </c>
      <c r="C250" s="14" t="s">
        <v>49</v>
      </c>
      <c r="D250" s="15" t="s">
        <v>50</v>
      </c>
      <c r="E250" s="14" t="s">
        <v>22</v>
      </c>
      <c r="F250" s="13" t="s">
        <v>17</v>
      </c>
      <c r="G250" s="13" t="s">
        <v>18</v>
      </c>
      <c r="H250" s="15">
        <v>13.4</v>
      </c>
      <c r="I250" s="15" t="s">
        <v>13</v>
      </c>
      <c r="J250" s="14" t="s">
        <v>16</v>
      </c>
      <c r="K250" s="13" t="s">
        <v>11</v>
      </c>
      <c r="L250" s="16">
        <v>197152.32801160112</v>
      </c>
    </row>
    <row r="251" spans="1:12" x14ac:dyDescent="0.3">
      <c r="A251" s="13">
        <v>34630800</v>
      </c>
      <c r="B251" s="13">
        <v>34630801</v>
      </c>
      <c r="C251" s="14" t="s">
        <v>49</v>
      </c>
      <c r="D251" s="15" t="s">
        <v>50</v>
      </c>
      <c r="E251" s="14" t="s">
        <v>22</v>
      </c>
      <c r="F251" s="13" t="s">
        <v>19</v>
      </c>
      <c r="G251" s="13"/>
      <c r="H251" s="15">
        <v>17</v>
      </c>
      <c r="I251" s="15" t="s">
        <v>11</v>
      </c>
      <c r="J251" s="14" t="s">
        <v>19</v>
      </c>
      <c r="K251" s="13" t="s">
        <v>11</v>
      </c>
      <c r="L251" s="16"/>
    </row>
    <row r="252" spans="1:12" x14ac:dyDescent="0.3">
      <c r="A252" s="17">
        <v>34630800</v>
      </c>
      <c r="B252" s="17">
        <v>34630802</v>
      </c>
      <c r="C252" s="18" t="s">
        <v>49</v>
      </c>
      <c r="D252" s="19" t="s">
        <v>50</v>
      </c>
      <c r="E252" s="18" t="s">
        <v>22</v>
      </c>
      <c r="F252" s="17" t="s">
        <v>19</v>
      </c>
      <c r="G252" s="17"/>
      <c r="H252" s="19">
        <v>26.2</v>
      </c>
      <c r="I252" s="19" t="s">
        <v>11</v>
      </c>
      <c r="J252" s="18" t="s">
        <v>19</v>
      </c>
      <c r="K252" s="17" t="s">
        <v>11</v>
      </c>
      <c r="L252" s="20"/>
    </row>
    <row r="253" spans="1:12" x14ac:dyDescent="0.3">
      <c r="A253" s="9">
        <v>34630800</v>
      </c>
      <c r="B253" s="9">
        <v>34630803</v>
      </c>
      <c r="C253" s="10" t="s">
        <v>49</v>
      </c>
      <c r="D253" s="11" t="s">
        <v>50</v>
      </c>
      <c r="E253" s="10" t="s">
        <v>22</v>
      </c>
      <c r="F253" s="9" t="s">
        <v>19</v>
      </c>
      <c r="G253" s="9"/>
      <c r="H253" s="11">
        <v>9.1999999999999993</v>
      </c>
      <c r="I253" s="11" t="s">
        <v>13</v>
      </c>
      <c r="J253" s="10" t="s">
        <v>19</v>
      </c>
      <c r="K253" s="9" t="s">
        <v>11</v>
      </c>
      <c r="L253" s="12"/>
    </row>
    <row r="254" spans="1:12" x14ac:dyDescent="0.3">
      <c r="A254" s="13">
        <v>34630800</v>
      </c>
      <c r="B254" s="13">
        <v>34630804</v>
      </c>
      <c r="C254" s="14" t="s">
        <v>49</v>
      </c>
      <c r="D254" s="15" t="s">
        <v>50</v>
      </c>
      <c r="E254" s="14" t="s">
        <v>22</v>
      </c>
      <c r="F254" s="13" t="s">
        <v>19</v>
      </c>
      <c r="G254" s="13"/>
      <c r="H254" s="15">
        <v>1</v>
      </c>
      <c r="I254" s="15" t="s">
        <v>13</v>
      </c>
      <c r="J254" s="14" t="s">
        <v>19</v>
      </c>
      <c r="K254" s="13" t="s">
        <v>11</v>
      </c>
      <c r="L254" s="16"/>
    </row>
    <row r="255" spans="1:12" x14ac:dyDescent="0.3">
      <c r="A255" s="17">
        <v>34630900</v>
      </c>
      <c r="B255" s="17">
        <v>34630900</v>
      </c>
      <c r="C255" s="18" t="s">
        <v>121</v>
      </c>
      <c r="D255" s="19" t="s">
        <v>50</v>
      </c>
      <c r="E255" s="18" t="s">
        <v>22</v>
      </c>
      <c r="F255" s="17" t="s">
        <v>17</v>
      </c>
      <c r="G255" s="17" t="s">
        <v>18</v>
      </c>
      <c r="H255" s="19">
        <v>21.5</v>
      </c>
      <c r="I255" s="19" t="s">
        <v>11</v>
      </c>
      <c r="J255" s="18" t="s">
        <v>16</v>
      </c>
      <c r="K255" s="17" t="s">
        <v>11</v>
      </c>
      <c r="L255" s="20">
        <v>55662.735919044193</v>
      </c>
    </row>
    <row r="256" spans="1:12" x14ac:dyDescent="0.3">
      <c r="A256" s="1">
        <v>34630900</v>
      </c>
      <c r="B256" s="1">
        <v>34630901</v>
      </c>
      <c r="C256" s="2" t="s">
        <v>121</v>
      </c>
      <c r="D256" s="3" t="s">
        <v>50</v>
      </c>
      <c r="E256" s="2" t="s">
        <v>22</v>
      </c>
      <c r="F256" s="1" t="s">
        <v>19</v>
      </c>
      <c r="G256" s="1"/>
      <c r="H256" s="3">
        <v>21.5</v>
      </c>
      <c r="I256" s="3" t="s">
        <v>11</v>
      </c>
      <c r="J256" s="2" t="s">
        <v>16</v>
      </c>
      <c r="K256" s="1" t="s">
        <v>11</v>
      </c>
      <c r="L256" s="8"/>
    </row>
    <row r="257" spans="1:12" x14ac:dyDescent="0.3">
      <c r="A257" s="9">
        <v>34630900</v>
      </c>
      <c r="B257" s="9">
        <v>34632701</v>
      </c>
      <c r="C257" s="10" t="s">
        <v>121</v>
      </c>
      <c r="D257" s="11" t="s">
        <v>50</v>
      </c>
      <c r="E257" s="10" t="s">
        <v>22</v>
      </c>
      <c r="F257" s="9" t="s">
        <v>19</v>
      </c>
      <c r="G257" s="9"/>
      <c r="H257" s="11">
        <v>21.5</v>
      </c>
      <c r="I257" s="11" t="s">
        <v>11</v>
      </c>
      <c r="J257" s="10" t="s">
        <v>16</v>
      </c>
      <c r="K257" s="9" t="s">
        <v>11</v>
      </c>
      <c r="L257" s="12"/>
    </row>
    <row r="258" spans="1:12" x14ac:dyDescent="0.3">
      <c r="A258" s="13">
        <v>34631001</v>
      </c>
      <c r="B258" s="13">
        <v>34631001</v>
      </c>
      <c r="C258" s="14" t="s">
        <v>51</v>
      </c>
      <c r="D258" s="15" t="s">
        <v>50</v>
      </c>
      <c r="E258" s="14" t="s">
        <v>22</v>
      </c>
      <c r="F258" s="13" t="s">
        <v>17</v>
      </c>
      <c r="G258" s="13" t="s">
        <v>18</v>
      </c>
      <c r="H258" s="15">
        <v>5.4</v>
      </c>
      <c r="I258" s="15" t="s">
        <v>13</v>
      </c>
      <c r="J258" s="14" t="s">
        <v>16</v>
      </c>
      <c r="K258" s="13" t="s">
        <v>11</v>
      </c>
      <c r="L258" s="16">
        <v>86094.076163123551</v>
      </c>
    </row>
    <row r="259" spans="1:12" x14ac:dyDescent="0.3">
      <c r="A259" s="17">
        <v>34631100</v>
      </c>
      <c r="B259" s="17">
        <v>34631100</v>
      </c>
      <c r="C259" s="18" t="s">
        <v>122</v>
      </c>
      <c r="D259" s="19" t="s">
        <v>50</v>
      </c>
      <c r="E259" s="18" t="s">
        <v>22</v>
      </c>
      <c r="F259" s="17" t="s">
        <v>17</v>
      </c>
      <c r="G259" s="17" t="s">
        <v>18</v>
      </c>
      <c r="H259" s="19">
        <v>1.4</v>
      </c>
      <c r="I259" s="19" t="s">
        <v>13</v>
      </c>
      <c r="J259" s="18" t="s">
        <v>16</v>
      </c>
      <c r="K259" s="17" t="s">
        <v>11</v>
      </c>
      <c r="L259" s="20">
        <v>289501.08120807732</v>
      </c>
    </row>
    <row r="260" spans="1:12" x14ac:dyDescent="0.3">
      <c r="A260" s="9">
        <v>34631100</v>
      </c>
      <c r="B260" s="9">
        <v>34631102</v>
      </c>
      <c r="C260" s="10" t="s">
        <v>122</v>
      </c>
      <c r="D260" s="11" t="s">
        <v>50</v>
      </c>
      <c r="E260" s="10" t="s">
        <v>22</v>
      </c>
      <c r="F260" s="9" t="s">
        <v>19</v>
      </c>
      <c r="G260" s="9"/>
      <c r="H260" s="11">
        <v>0.1</v>
      </c>
      <c r="I260" s="11" t="s">
        <v>13</v>
      </c>
      <c r="J260" s="10" t="s">
        <v>19</v>
      </c>
      <c r="K260" s="9" t="s">
        <v>11</v>
      </c>
      <c r="L260" s="12"/>
    </row>
    <row r="261" spans="1:12" x14ac:dyDescent="0.3">
      <c r="A261" s="13">
        <v>34631100</v>
      </c>
      <c r="B261" s="13">
        <v>34631103</v>
      </c>
      <c r="C261" s="14" t="s">
        <v>122</v>
      </c>
      <c r="D261" s="15" t="s">
        <v>50</v>
      </c>
      <c r="E261" s="14" t="s">
        <v>22</v>
      </c>
      <c r="F261" s="13" t="s">
        <v>19</v>
      </c>
      <c r="G261" s="13"/>
      <c r="H261" s="15">
        <v>2.7</v>
      </c>
      <c r="I261" s="15" t="s">
        <v>13</v>
      </c>
      <c r="J261" s="14" t="s">
        <v>19</v>
      </c>
      <c r="K261" s="13" t="s">
        <v>11</v>
      </c>
      <c r="L261" s="16"/>
    </row>
    <row r="262" spans="1:12" x14ac:dyDescent="0.3">
      <c r="A262" s="17">
        <v>34631300</v>
      </c>
      <c r="B262" s="17">
        <v>34631300</v>
      </c>
      <c r="C262" s="18" t="s">
        <v>123</v>
      </c>
      <c r="D262" s="19" t="s">
        <v>50</v>
      </c>
      <c r="E262" s="18" t="s">
        <v>22</v>
      </c>
      <c r="F262" s="17" t="s">
        <v>17</v>
      </c>
      <c r="G262" s="17" t="s">
        <v>18</v>
      </c>
      <c r="H262" s="19">
        <v>2.2000000000000002</v>
      </c>
      <c r="I262" s="19" t="s">
        <v>13</v>
      </c>
      <c r="J262" s="18" t="s">
        <v>16</v>
      </c>
      <c r="K262" s="17" t="s">
        <v>11</v>
      </c>
      <c r="L262" s="20">
        <v>139340.1427218485</v>
      </c>
    </row>
    <row r="263" spans="1:12" x14ac:dyDescent="0.3">
      <c r="A263" s="1">
        <v>34631300</v>
      </c>
      <c r="B263" s="1">
        <v>34631301</v>
      </c>
      <c r="C263" s="2" t="s">
        <v>123</v>
      </c>
      <c r="D263" s="3" t="s">
        <v>50</v>
      </c>
      <c r="E263" s="2" t="s">
        <v>22</v>
      </c>
      <c r="F263" s="1" t="s">
        <v>19</v>
      </c>
      <c r="G263" s="1"/>
      <c r="H263" s="3">
        <v>0.1</v>
      </c>
      <c r="I263" s="3" t="s">
        <v>13</v>
      </c>
      <c r="J263" s="2" t="s">
        <v>19</v>
      </c>
      <c r="K263" s="1" t="s">
        <v>11</v>
      </c>
      <c r="L263" s="8"/>
    </row>
    <row r="264" spans="1:12" x14ac:dyDescent="0.3">
      <c r="A264" s="1">
        <v>34631300</v>
      </c>
      <c r="B264" s="1">
        <v>34631302</v>
      </c>
      <c r="C264" s="2" t="s">
        <v>123</v>
      </c>
      <c r="D264" s="3" t="s">
        <v>50</v>
      </c>
      <c r="E264" s="2" t="s">
        <v>22</v>
      </c>
      <c r="F264" s="1" t="s">
        <v>19</v>
      </c>
      <c r="G264" s="1"/>
      <c r="H264" s="3">
        <v>4.3</v>
      </c>
      <c r="I264" s="3" t="s">
        <v>13</v>
      </c>
      <c r="J264" s="2" t="s">
        <v>19</v>
      </c>
      <c r="K264" s="1" t="s">
        <v>11</v>
      </c>
      <c r="L264" s="8"/>
    </row>
    <row r="265" spans="1:12" x14ac:dyDescent="0.3">
      <c r="A265" s="9">
        <v>34631401</v>
      </c>
      <c r="B265" s="9">
        <v>34631401</v>
      </c>
      <c r="C265" s="10" t="s">
        <v>53</v>
      </c>
      <c r="D265" s="11" t="s">
        <v>50</v>
      </c>
      <c r="E265" s="10" t="s">
        <v>22</v>
      </c>
      <c r="F265" s="9" t="s">
        <v>17</v>
      </c>
      <c r="G265" s="9" t="s">
        <v>18</v>
      </c>
      <c r="H265" s="11">
        <v>13.7</v>
      </c>
      <c r="I265" s="11" t="s">
        <v>13</v>
      </c>
      <c r="J265" s="10" t="s">
        <v>16</v>
      </c>
      <c r="K265" s="9" t="s">
        <v>11</v>
      </c>
      <c r="L265" s="12">
        <v>93668.243680703643</v>
      </c>
    </row>
    <row r="266" spans="1:12" x14ac:dyDescent="0.3">
      <c r="A266" s="13">
        <v>34631402</v>
      </c>
      <c r="B266" s="13">
        <v>34631402</v>
      </c>
      <c r="C266" s="14" t="s">
        <v>53</v>
      </c>
      <c r="D266" s="15" t="s">
        <v>50</v>
      </c>
      <c r="E266" s="14" t="s">
        <v>22</v>
      </c>
      <c r="F266" s="13" t="s">
        <v>17</v>
      </c>
      <c r="G266" s="13" t="s">
        <v>18</v>
      </c>
      <c r="H266" s="15">
        <v>15.3</v>
      </c>
      <c r="I266" s="15" t="s">
        <v>11</v>
      </c>
      <c r="J266" s="14" t="s">
        <v>16</v>
      </c>
      <c r="K266" s="13" t="s">
        <v>11</v>
      </c>
      <c r="L266" s="16">
        <v>16940.362885980132</v>
      </c>
    </row>
    <row r="267" spans="1:12" x14ac:dyDescent="0.3">
      <c r="A267" s="13">
        <v>34631500</v>
      </c>
      <c r="B267" s="13">
        <v>34631500</v>
      </c>
      <c r="C267" s="14" t="s">
        <v>58</v>
      </c>
      <c r="D267" s="15" t="s">
        <v>50</v>
      </c>
      <c r="E267" s="14" t="s">
        <v>22</v>
      </c>
      <c r="F267" s="13" t="s">
        <v>17</v>
      </c>
      <c r="G267" s="13" t="s">
        <v>18</v>
      </c>
      <c r="H267" s="15">
        <v>11.8</v>
      </c>
      <c r="I267" s="15" t="s">
        <v>13</v>
      </c>
      <c r="J267" s="14" t="s">
        <v>16</v>
      </c>
      <c r="K267" s="13" t="s">
        <v>11</v>
      </c>
      <c r="L267" s="16">
        <v>924651.21545454196</v>
      </c>
    </row>
    <row r="268" spans="1:12" x14ac:dyDescent="0.3">
      <c r="A268" s="13">
        <v>34631500</v>
      </c>
      <c r="B268" s="13">
        <v>34631501</v>
      </c>
      <c r="C268" s="14" t="s">
        <v>58</v>
      </c>
      <c r="D268" s="15" t="s">
        <v>50</v>
      </c>
      <c r="E268" s="14" t="s">
        <v>22</v>
      </c>
      <c r="F268" s="13" t="s">
        <v>19</v>
      </c>
      <c r="G268" s="13"/>
      <c r="H268" s="15">
        <v>11.1</v>
      </c>
      <c r="I268" s="15" t="s">
        <v>13</v>
      </c>
      <c r="J268" s="14" t="s">
        <v>19</v>
      </c>
      <c r="K268" s="13" t="s">
        <v>11</v>
      </c>
      <c r="L268" s="16"/>
    </row>
    <row r="269" spans="1:12" x14ac:dyDescent="0.3">
      <c r="A269" s="17">
        <v>34631500</v>
      </c>
      <c r="B269" s="17">
        <v>34631502</v>
      </c>
      <c r="C269" s="18" t="s">
        <v>58</v>
      </c>
      <c r="D269" s="19" t="s">
        <v>50</v>
      </c>
      <c r="E269" s="18" t="s">
        <v>22</v>
      </c>
      <c r="F269" s="17" t="s">
        <v>19</v>
      </c>
      <c r="G269" s="17"/>
      <c r="H269" s="19">
        <v>11.8</v>
      </c>
      <c r="I269" s="19" t="s">
        <v>13</v>
      </c>
      <c r="J269" s="18" t="s">
        <v>19</v>
      </c>
      <c r="K269" s="17" t="s">
        <v>11</v>
      </c>
      <c r="L269" s="20"/>
    </row>
    <row r="270" spans="1:12" x14ac:dyDescent="0.3">
      <c r="A270" s="1">
        <v>34631500</v>
      </c>
      <c r="B270" s="1">
        <v>34631503</v>
      </c>
      <c r="C270" s="2" t="s">
        <v>58</v>
      </c>
      <c r="D270" s="3" t="s">
        <v>50</v>
      </c>
      <c r="E270" s="2" t="s">
        <v>22</v>
      </c>
      <c r="F270" s="1" t="s">
        <v>19</v>
      </c>
      <c r="G270" s="1"/>
      <c r="H270" s="3">
        <v>9.9</v>
      </c>
      <c r="I270" s="3" t="s">
        <v>13</v>
      </c>
      <c r="J270" s="2" t="s">
        <v>19</v>
      </c>
      <c r="K270" s="1" t="s">
        <v>11</v>
      </c>
      <c r="L270" s="8"/>
    </row>
    <row r="271" spans="1:12" x14ac:dyDescent="0.3">
      <c r="A271" s="1">
        <v>34631500</v>
      </c>
      <c r="B271" s="1">
        <v>50079401</v>
      </c>
      <c r="C271" s="2" t="s">
        <v>58</v>
      </c>
      <c r="D271" s="3" t="s">
        <v>50</v>
      </c>
      <c r="E271" s="2" t="s">
        <v>22</v>
      </c>
      <c r="F271" s="1" t="s">
        <v>19</v>
      </c>
      <c r="G271" s="1"/>
      <c r="H271" s="3">
        <v>14.5</v>
      </c>
      <c r="I271" s="3" t="s">
        <v>13</v>
      </c>
      <c r="J271" s="2" t="s">
        <v>19</v>
      </c>
      <c r="K271" s="1" t="s">
        <v>11</v>
      </c>
      <c r="L271" s="8"/>
    </row>
    <row r="272" spans="1:12" x14ac:dyDescent="0.3">
      <c r="A272" s="1">
        <v>34631601</v>
      </c>
      <c r="B272" s="1">
        <v>34631601</v>
      </c>
      <c r="C272" s="2" t="s">
        <v>124</v>
      </c>
      <c r="D272" s="3" t="s">
        <v>50</v>
      </c>
      <c r="E272" s="2" t="s">
        <v>22</v>
      </c>
      <c r="F272" s="1" t="s">
        <v>17</v>
      </c>
      <c r="G272" s="1" t="s">
        <v>18</v>
      </c>
      <c r="H272" s="3">
        <v>7.4</v>
      </c>
      <c r="I272" s="3" t="s">
        <v>13</v>
      </c>
      <c r="J272" s="2" t="s">
        <v>16</v>
      </c>
      <c r="K272" s="1" t="s">
        <v>11</v>
      </c>
      <c r="L272" s="8">
        <v>16857.343005506464</v>
      </c>
    </row>
    <row r="273" spans="1:12" x14ac:dyDescent="0.3">
      <c r="A273" s="1">
        <v>34631701</v>
      </c>
      <c r="B273" s="1">
        <v>34631701</v>
      </c>
      <c r="C273" s="2" t="s">
        <v>125</v>
      </c>
      <c r="D273" s="3" t="s">
        <v>50</v>
      </c>
      <c r="E273" s="2" t="s">
        <v>22</v>
      </c>
      <c r="F273" s="1" t="s">
        <v>17</v>
      </c>
      <c r="G273" s="1" t="s">
        <v>18</v>
      </c>
      <c r="H273" s="3">
        <v>21.9</v>
      </c>
      <c r="I273" s="3" t="s">
        <v>11</v>
      </c>
      <c r="J273" s="2" t="s">
        <v>16</v>
      </c>
      <c r="K273" s="1" t="s">
        <v>11</v>
      </c>
      <c r="L273" s="8">
        <v>31291.441499233621</v>
      </c>
    </row>
    <row r="274" spans="1:12" x14ac:dyDescent="0.3">
      <c r="A274" s="1">
        <v>34631801</v>
      </c>
      <c r="B274" s="1">
        <v>34631801</v>
      </c>
      <c r="C274" s="2" t="s">
        <v>126</v>
      </c>
      <c r="D274" s="3" t="s">
        <v>50</v>
      </c>
      <c r="E274" s="2" t="s">
        <v>22</v>
      </c>
      <c r="F274" s="1" t="s">
        <v>17</v>
      </c>
      <c r="G274" s="1" t="s">
        <v>18</v>
      </c>
      <c r="H274" s="3">
        <v>0.1</v>
      </c>
      <c r="I274" s="3" t="s">
        <v>13</v>
      </c>
      <c r="J274" s="2" t="s">
        <v>16</v>
      </c>
      <c r="K274" s="1" t="s">
        <v>11</v>
      </c>
      <c r="L274" s="8">
        <v>37155.09920715724</v>
      </c>
    </row>
    <row r="275" spans="1:12" x14ac:dyDescent="0.3">
      <c r="A275" s="1">
        <v>34631901</v>
      </c>
      <c r="B275" s="1">
        <v>34631901</v>
      </c>
      <c r="C275" s="2" t="s">
        <v>127</v>
      </c>
      <c r="D275" s="3" t="s">
        <v>50</v>
      </c>
      <c r="E275" s="2" t="s">
        <v>22</v>
      </c>
      <c r="F275" s="1" t="s">
        <v>17</v>
      </c>
      <c r="G275" s="1" t="s">
        <v>18</v>
      </c>
      <c r="H275" s="3">
        <v>7.3</v>
      </c>
      <c r="I275" s="3" t="s">
        <v>13</v>
      </c>
      <c r="J275" s="2" t="s">
        <v>16</v>
      </c>
      <c r="K275" s="1" t="s">
        <v>11</v>
      </c>
      <c r="L275" s="8">
        <v>35034.176495240354</v>
      </c>
    </row>
    <row r="276" spans="1:12" x14ac:dyDescent="0.3">
      <c r="A276" s="9">
        <v>34632101</v>
      </c>
      <c r="B276" s="9">
        <v>34632101</v>
      </c>
      <c r="C276" s="10" t="s">
        <v>54</v>
      </c>
      <c r="D276" s="11" t="s">
        <v>50</v>
      </c>
      <c r="E276" s="10" t="s">
        <v>22</v>
      </c>
      <c r="F276" s="9" t="s">
        <v>17</v>
      </c>
      <c r="G276" s="9" t="s">
        <v>18</v>
      </c>
      <c r="H276" s="11">
        <v>8.1</v>
      </c>
      <c r="I276" s="11" t="s">
        <v>13</v>
      </c>
      <c r="J276" s="10" t="s">
        <v>16</v>
      </c>
      <c r="K276" s="9" t="s">
        <v>11</v>
      </c>
      <c r="L276" s="12">
        <v>53953.040796030567</v>
      </c>
    </row>
    <row r="277" spans="1:12" x14ac:dyDescent="0.3">
      <c r="A277" s="13">
        <v>34632102</v>
      </c>
      <c r="B277" s="13">
        <v>34632102</v>
      </c>
      <c r="C277" s="14" t="s">
        <v>54</v>
      </c>
      <c r="D277" s="15" t="s">
        <v>50</v>
      </c>
      <c r="E277" s="14" t="s">
        <v>22</v>
      </c>
      <c r="F277" s="13" t="s">
        <v>17</v>
      </c>
      <c r="G277" s="13" t="s">
        <v>18</v>
      </c>
      <c r="H277" s="15">
        <v>3.2</v>
      </c>
      <c r="I277" s="15" t="s">
        <v>13</v>
      </c>
      <c r="J277" s="14" t="s">
        <v>16</v>
      </c>
      <c r="K277" s="13" t="s">
        <v>11</v>
      </c>
      <c r="L277" s="16">
        <v>6503.9682244686983</v>
      </c>
    </row>
    <row r="278" spans="1:12" x14ac:dyDescent="0.3">
      <c r="A278" s="13">
        <v>34632400</v>
      </c>
      <c r="B278" s="13">
        <v>34632400</v>
      </c>
      <c r="C278" s="14" t="s">
        <v>128</v>
      </c>
      <c r="D278" s="15" t="s">
        <v>50</v>
      </c>
      <c r="E278" s="14" t="s">
        <v>22</v>
      </c>
      <c r="F278" s="13" t="s">
        <v>17</v>
      </c>
      <c r="G278" s="13" t="s">
        <v>18</v>
      </c>
      <c r="H278" s="15">
        <v>16.399999999999999</v>
      </c>
      <c r="I278" s="15" t="s">
        <v>11</v>
      </c>
      <c r="J278" s="14" t="s">
        <v>16</v>
      </c>
      <c r="K278" s="13" t="s">
        <v>11</v>
      </c>
      <c r="L278" s="16">
        <v>191700.35257248033</v>
      </c>
    </row>
    <row r="279" spans="1:12" x14ac:dyDescent="0.3">
      <c r="A279" s="13">
        <v>34632400</v>
      </c>
      <c r="B279" s="13">
        <v>34632401</v>
      </c>
      <c r="C279" s="14" t="s">
        <v>56</v>
      </c>
      <c r="D279" s="15" t="s">
        <v>50</v>
      </c>
      <c r="E279" s="14" t="s">
        <v>22</v>
      </c>
      <c r="F279" s="13" t="s">
        <v>19</v>
      </c>
      <c r="G279" s="13"/>
      <c r="H279" s="15">
        <v>5.5</v>
      </c>
      <c r="I279" s="15" t="s">
        <v>13</v>
      </c>
      <c r="J279" s="14" t="s">
        <v>19</v>
      </c>
      <c r="K279" s="13" t="s">
        <v>11</v>
      </c>
      <c r="L279" s="16"/>
    </row>
    <row r="280" spans="1:12" x14ac:dyDescent="0.3">
      <c r="A280" s="17">
        <v>34632400</v>
      </c>
      <c r="B280" s="17">
        <v>34632402</v>
      </c>
      <c r="C280" s="18" t="s">
        <v>56</v>
      </c>
      <c r="D280" s="19" t="s">
        <v>50</v>
      </c>
      <c r="E280" s="18" t="s">
        <v>22</v>
      </c>
      <c r="F280" s="17" t="s">
        <v>19</v>
      </c>
      <c r="G280" s="17"/>
      <c r="H280" s="19">
        <v>4.8</v>
      </c>
      <c r="I280" s="19" t="s">
        <v>13</v>
      </c>
      <c r="J280" s="18" t="s">
        <v>19</v>
      </c>
      <c r="K280" s="17" t="s">
        <v>11</v>
      </c>
      <c r="L280" s="20"/>
    </row>
    <row r="281" spans="1:12" x14ac:dyDescent="0.3">
      <c r="A281" s="1">
        <v>34632400</v>
      </c>
      <c r="B281" s="1">
        <v>34632001</v>
      </c>
      <c r="C281" s="2" t="s">
        <v>55</v>
      </c>
      <c r="D281" s="3" t="s">
        <v>50</v>
      </c>
      <c r="E281" s="2" t="s">
        <v>22</v>
      </c>
      <c r="F281" s="1" t="s">
        <v>19</v>
      </c>
      <c r="G281" s="1"/>
      <c r="H281" s="3">
        <v>24.5</v>
      </c>
      <c r="I281" s="3" t="s">
        <v>11</v>
      </c>
      <c r="J281" s="2" t="s">
        <v>19</v>
      </c>
      <c r="K281" s="1" t="s">
        <v>11</v>
      </c>
      <c r="L281" s="8"/>
    </row>
    <row r="282" spans="1:12" x14ac:dyDescent="0.3">
      <c r="A282" s="1">
        <v>34632400</v>
      </c>
      <c r="B282" s="1">
        <v>34632201</v>
      </c>
      <c r="C282" s="2" t="s">
        <v>55</v>
      </c>
      <c r="D282" s="3" t="s">
        <v>50</v>
      </c>
      <c r="E282" s="2" t="s">
        <v>22</v>
      </c>
      <c r="F282" s="1" t="s">
        <v>19</v>
      </c>
      <c r="G282" s="1"/>
      <c r="H282" s="3">
        <v>30.7</v>
      </c>
      <c r="I282" s="3" t="s">
        <v>11</v>
      </c>
      <c r="J282" s="2" t="s">
        <v>19</v>
      </c>
      <c r="K282" s="1" t="s">
        <v>11</v>
      </c>
      <c r="L282" s="8"/>
    </row>
    <row r="283" spans="1:12" x14ac:dyDescent="0.3">
      <c r="A283" s="1">
        <v>34632501</v>
      </c>
      <c r="B283" s="1">
        <v>34632501</v>
      </c>
      <c r="C283" s="2" t="s">
        <v>129</v>
      </c>
      <c r="D283" s="3" t="s">
        <v>50</v>
      </c>
      <c r="E283" s="2" t="s">
        <v>22</v>
      </c>
      <c r="F283" s="1" t="s">
        <v>17</v>
      </c>
      <c r="G283" s="1" t="s">
        <v>18</v>
      </c>
      <c r="H283" s="3">
        <v>18</v>
      </c>
      <c r="I283" s="3" t="s">
        <v>11</v>
      </c>
      <c r="J283" s="2" t="s">
        <v>16</v>
      </c>
      <c r="K283" s="1" t="s">
        <v>11</v>
      </c>
      <c r="L283" s="8">
        <v>44212.323640146453</v>
      </c>
    </row>
    <row r="284" spans="1:12" x14ac:dyDescent="0.3">
      <c r="A284" s="1">
        <v>34632502</v>
      </c>
      <c r="B284" s="1">
        <v>34632502</v>
      </c>
      <c r="C284" s="2" t="s">
        <v>129</v>
      </c>
      <c r="D284" s="3" t="s">
        <v>50</v>
      </c>
      <c r="E284" s="2" t="s">
        <v>22</v>
      </c>
      <c r="F284" s="1" t="s">
        <v>17</v>
      </c>
      <c r="G284" s="1" t="s">
        <v>18</v>
      </c>
      <c r="H284" s="3">
        <v>10.199999999999999</v>
      </c>
      <c r="I284" s="3" t="s">
        <v>13</v>
      </c>
      <c r="J284" s="2" t="s">
        <v>16</v>
      </c>
      <c r="K284" s="1" t="s">
        <v>11</v>
      </c>
      <c r="L284" s="8">
        <v>5023.8017772172489</v>
      </c>
    </row>
    <row r="285" spans="1:12" x14ac:dyDescent="0.3">
      <c r="A285" s="1">
        <v>34632601</v>
      </c>
      <c r="B285" s="1">
        <v>34632601</v>
      </c>
      <c r="C285" s="2" t="s">
        <v>130</v>
      </c>
      <c r="D285" s="3" t="s">
        <v>50</v>
      </c>
      <c r="E285" s="2" t="s">
        <v>22</v>
      </c>
      <c r="F285" s="1" t="s">
        <v>17</v>
      </c>
      <c r="G285" s="1" t="s">
        <v>18</v>
      </c>
      <c r="H285" s="3">
        <v>13.7</v>
      </c>
      <c r="I285" s="3" t="s">
        <v>13</v>
      </c>
      <c r="J285" s="2" t="s">
        <v>16</v>
      </c>
      <c r="K285" s="1" t="s">
        <v>11</v>
      </c>
      <c r="L285" s="8">
        <v>81373.124231363647</v>
      </c>
    </row>
    <row r="286" spans="1:12" x14ac:dyDescent="0.3">
      <c r="A286" s="1">
        <v>34632801</v>
      </c>
      <c r="B286" s="1">
        <v>34632801</v>
      </c>
      <c r="C286" s="2" t="s">
        <v>57</v>
      </c>
      <c r="D286" s="3" t="s">
        <v>50</v>
      </c>
      <c r="E286" s="2" t="s">
        <v>22</v>
      </c>
      <c r="F286" s="1" t="s">
        <v>17</v>
      </c>
      <c r="G286" s="1" t="s">
        <v>18</v>
      </c>
      <c r="H286" s="3">
        <v>2.1</v>
      </c>
      <c r="I286" s="3" t="s">
        <v>13</v>
      </c>
      <c r="J286" s="2" t="s">
        <v>16</v>
      </c>
      <c r="K286" s="1" t="s">
        <v>11</v>
      </c>
      <c r="L286" s="8">
        <v>54957.022116501787</v>
      </c>
    </row>
    <row r="287" spans="1:12" x14ac:dyDescent="0.3">
      <c r="A287" s="1">
        <v>34632901</v>
      </c>
      <c r="B287" s="1">
        <v>34632901</v>
      </c>
      <c r="C287" s="2" t="s">
        <v>131</v>
      </c>
      <c r="D287" s="3" t="s">
        <v>50</v>
      </c>
      <c r="E287" s="2" t="s">
        <v>22</v>
      </c>
      <c r="F287" s="1" t="s">
        <v>17</v>
      </c>
      <c r="G287" s="1" t="s">
        <v>18</v>
      </c>
      <c r="H287" s="3">
        <v>5.8</v>
      </c>
      <c r="I287" s="3" t="s">
        <v>13</v>
      </c>
      <c r="J287" s="2" t="s">
        <v>16</v>
      </c>
      <c r="K287" s="1" t="s">
        <v>11</v>
      </c>
      <c r="L287" s="8">
        <v>75093.128561413265</v>
      </c>
    </row>
    <row r="288" spans="1:12" x14ac:dyDescent="0.3">
      <c r="A288" s="1">
        <v>34633001</v>
      </c>
      <c r="B288" s="1">
        <v>34633001</v>
      </c>
      <c r="C288" s="2" t="s">
        <v>132</v>
      </c>
      <c r="D288" s="3" t="s">
        <v>50</v>
      </c>
      <c r="E288" s="2" t="s">
        <v>22</v>
      </c>
      <c r="F288" s="1" t="s">
        <v>17</v>
      </c>
      <c r="G288" s="1" t="s">
        <v>18</v>
      </c>
      <c r="H288" s="3">
        <v>12</v>
      </c>
      <c r="I288" s="3" t="s">
        <v>13</v>
      </c>
      <c r="J288" s="2" t="s">
        <v>16</v>
      </c>
      <c r="K288" s="1" t="s">
        <v>11</v>
      </c>
      <c r="L288" s="8">
        <v>19099.016138120165</v>
      </c>
    </row>
    <row r="289" spans="1:12" x14ac:dyDescent="0.3">
      <c r="A289" s="1">
        <v>34633101</v>
      </c>
      <c r="B289" s="1">
        <v>34633101</v>
      </c>
      <c r="C289" s="2" t="s">
        <v>124</v>
      </c>
      <c r="D289" s="3" t="s">
        <v>50</v>
      </c>
      <c r="E289" s="2" t="s">
        <v>22</v>
      </c>
      <c r="F289" s="1" t="s">
        <v>17</v>
      </c>
      <c r="G289" s="1" t="s">
        <v>18</v>
      </c>
      <c r="H289" s="3">
        <v>29.2</v>
      </c>
      <c r="I289" s="3" t="s">
        <v>11</v>
      </c>
      <c r="J289" s="2" t="s">
        <v>16</v>
      </c>
      <c r="K289" s="1" t="s">
        <v>11</v>
      </c>
      <c r="L289" s="8">
        <v>26897.712913533225</v>
      </c>
    </row>
    <row r="290" spans="1:12" x14ac:dyDescent="0.3">
      <c r="A290" s="1">
        <v>34633401</v>
      </c>
      <c r="B290" s="1">
        <v>34633401</v>
      </c>
      <c r="C290" s="2" t="s">
        <v>70</v>
      </c>
      <c r="D290" s="3" t="s">
        <v>71</v>
      </c>
      <c r="E290" s="2" t="s">
        <v>22</v>
      </c>
      <c r="F290" s="1" t="s">
        <v>17</v>
      </c>
      <c r="G290" s="1" t="s">
        <v>18</v>
      </c>
      <c r="H290" s="3">
        <v>38</v>
      </c>
      <c r="I290" s="3" t="s">
        <v>11</v>
      </c>
      <c r="J290" s="2" t="s">
        <v>16</v>
      </c>
      <c r="K290" s="1" t="s">
        <v>11</v>
      </c>
      <c r="L290" s="8">
        <v>136175.13554500739</v>
      </c>
    </row>
    <row r="291" spans="1:12" x14ac:dyDescent="0.3">
      <c r="A291" s="1">
        <v>34633501</v>
      </c>
      <c r="B291" s="1">
        <v>34633501</v>
      </c>
      <c r="C291" s="2" t="s">
        <v>133</v>
      </c>
      <c r="D291" s="3" t="s">
        <v>71</v>
      </c>
      <c r="E291" s="2" t="s">
        <v>22</v>
      </c>
      <c r="F291" s="1" t="s">
        <v>17</v>
      </c>
      <c r="G291" s="1" t="s">
        <v>18</v>
      </c>
      <c r="H291" s="3">
        <v>20.7</v>
      </c>
      <c r="I291" s="3" t="s">
        <v>11</v>
      </c>
      <c r="J291" s="2" t="s">
        <v>16</v>
      </c>
      <c r="K291" s="1" t="s">
        <v>11</v>
      </c>
      <c r="L291" s="8">
        <v>92337.059745494029</v>
      </c>
    </row>
    <row r="292" spans="1:12" x14ac:dyDescent="0.3">
      <c r="A292" s="1">
        <v>34633502</v>
      </c>
      <c r="B292" s="1">
        <v>34633502</v>
      </c>
      <c r="C292" s="2" t="s">
        <v>133</v>
      </c>
      <c r="D292" s="3" t="s">
        <v>71</v>
      </c>
      <c r="E292" s="2" t="s">
        <v>22</v>
      </c>
      <c r="F292" s="1" t="s">
        <v>17</v>
      </c>
      <c r="G292" s="1" t="s">
        <v>18</v>
      </c>
      <c r="H292" s="3">
        <v>10.199999999999999</v>
      </c>
      <c r="I292" s="3" t="s">
        <v>13</v>
      </c>
      <c r="J292" s="2" t="s">
        <v>16</v>
      </c>
      <c r="K292" s="1" t="s">
        <v>11</v>
      </c>
      <c r="L292" s="8">
        <v>21407.881037089363</v>
      </c>
    </row>
    <row r="293" spans="1:12" x14ac:dyDescent="0.3">
      <c r="A293" s="9">
        <v>34634101</v>
      </c>
      <c r="B293" s="9">
        <v>34634101</v>
      </c>
      <c r="C293" s="10" t="s">
        <v>74</v>
      </c>
      <c r="D293" s="11" t="s">
        <v>71</v>
      </c>
      <c r="E293" s="10" t="s">
        <v>22</v>
      </c>
      <c r="F293" s="9" t="s">
        <v>17</v>
      </c>
      <c r="G293" s="9" t="s">
        <v>18</v>
      </c>
      <c r="H293" s="11">
        <v>17.399999999999999</v>
      </c>
      <c r="I293" s="11" t="s">
        <v>11</v>
      </c>
      <c r="J293" s="10" t="s">
        <v>16</v>
      </c>
      <c r="K293" s="9" t="s">
        <v>11</v>
      </c>
      <c r="L293" s="12">
        <v>38948.296926359639</v>
      </c>
    </row>
    <row r="294" spans="1:12" x14ac:dyDescent="0.3">
      <c r="A294" s="13">
        <v>34634201</v>
      </c>
      <c r="B294" s="13">
        <v>34634201</v>
      </c>
      <c r="C294" s="14" t="s">
        <v>75</v>
      </c>
      <c r="D294" s="15" t="s">
        <v>71</v>
      </c>
      <c r="E294" s="14" t="s">
        <v>22</v>
      </c>
      <c r="F294" s="13" t="s">
        <v>17</v>
      </c>
      <c r="G294" s="13" t="s">
        <v>18</v>
      </c>
      <c r="H294" s="15">
        <v>14.6</v>
      </c>
      <c r="I294" s="15" t="s">
        <v>13</v>
      </c>
      <c r="J294" s="14" t="s">
        <v>16</v>
      </c>
      <c r="K294" s="13" t="s">
        <v>11</v>
      </c>
      <c r="L294" s="16">
        <v>86369.659784552583</v>
      </c>
    </row>
    <row r="295" spans="1:12" x14ac:dyDescent="0.3">
      <c r="A295" s="13">
        <v>34634300</v>
      </c>
      <c r="B295" s="13">
        <v>34634300</v>
      </c>
      <c r="C295" s="14" t="s">
        <v>76</v>
      </c>
      <c r="D295" s="15" t="s">
        <v>71</v>
      </c>
      <c r="E295" s="14" t="s">
        <v>22</v>
      </c>
      <c r="F295" s="13" t="s">
        <v>17</v>
      </c>
      <c r="G295" s="13" t="s">
        <v>18</v>
      </c>
      <c r="H295" s="15">
        <v>7.4</v>
      </c>
      <c r="I295" s="15" t="s">
        <v>13</v>
      </c>
      <c r="J295" s="14" t="s">
        <v>16</v>
      </c>
      <c r="K295" s="13" t="s">
        <v>11</v>
      </c>
      <c r="L295" s="16">
        <v>398385.8254840119</v>
      </c>
    </row>
    <row r="296" spans="1:12" x14ac:dyDescent="0.3">
      <c r="A296" s="17">
        <v>34634300</v>
      </c>
      <c r="B296" s="17">
        <v>34634301</v>
      </c>
      <c r="C296" s="18" t="s">
        <v>76</v>
      </c>
      <c r="D296" s="19" t="s">
        <v>71</v>
      </c>
      <c r="E296" s="18" t="s">
        <v>22</v>
      </c>
      <c r="F296" s="17" t="s">
        <v>19</v>
      </c>
      <c r="G296" s="17"/>
      <c r="H296" s="19">
        <v>8.4</v>
      </c>
      <c r="I296" s="19" t="s">
        <v>13</v>
      </c>
      <c r="J296" s="18" t="s">
        <v>19</v>
      </c>
      <c r="K296" s="17" t="s">
        <v>11</v>
      </c>
      <c r="L296" s="20"/>
    </row>
    <row r="297" spans="1:12" x14ac:dyDescent="0.3">
      <c r="A297" s="1">
        <v>34634300</v>
      </c>
      <c r="B297" s="1">
        <v>34634302</v>
      </c>
      <c r="C297" s="2" t="s">
        <v>76</v>
      </c>
      <c r="D297" s="3" t="s">
        <v>71</v>
      </c>
      <c r="E297" s="2" t="s">
        <v>22</v>
      </c>
      <c r="F297" s="1" t="s">
        <v>19</v>
      </c>
      <c r="G297" s="1"/>
      <c r="H297" s="3">
        <v>12.8</v>
      </c>
      <c r="I297" s="3" t="s">
        <v>13</v>
      </c>
      <c r="J297" s="2" t="s">
        <v>19</v>
      </c>
      <c r="K297" s="1" t="s">
        <v>11</v>
      </c>
      <c r="L297" s="8"/>
    </row>
    <row r="298" spans="1:12" x14ac:dyDescent="0.3">
      <c r="A298" s="1">
        <v>34634300</v>
      </c>
      <c r="B298" s="1">
        <v>34634304</v>
      </c>
      <c r="C298" s="2" t="s">
        <v>76</v>
      </c>
      <c r="D298" s="3" t="s">
        <v>71</v>
      </c>
      <c r="E298" s="2" t="s">
        <v>22</v>
      </c>
      <c r="F298" s="1" t="s">
        <v>19</v>
      </c>
      <c r="G298" s="1"/>
      <c r="H298" s="3">
        <v>1.1000000000000001</v>
      </c>
      <c r="I298" s="3" t="s">
        <v>13</v>
      </c>
      <c r="J298" s="2" t="s">
        <v>19</v>
      </c>
      <c r="K298" s="1" t="s">
        <v>11</v>
      </c>
      <c r="L298" s="8"/>
    </row>
    <row r="299" spans="1:12" x14ac:dyDescent="0.3">
      <c r="A299" s="9">
        <v>34634303</v>
      </c>
      <c r="B299" s="9">
        <v>34634303</v>
      </c>
      <c r="C299" s="10" t="s">
        <v>76</v>
      </c>
      <c r="D299" s="11" t="s">
        <v>71</v>
      </c>
      <c r="E299" s="10" t="s">
        <v>22</v>
      </c>
      <c r="F299" s="9" t="s">
        <v>17</v>
      </c>
      <c r="G299" s="9" t="s">
        <v>18</v>
      </c>
      <c r="H299" s="11">
        <v>12.9</v>
      </c>
      <c r="I299" s="11" t="s">
        <v>13</v>
      </c>
      <c r="J299" s="10" t="s">
        <v>16</v>
      </c>
      <c r="K299" s="9" t="s">
        <v>11</v>
      </c>
      <c r="L299" s="12">
        <v>8953.0594184406655</v>
      </c>
    </row>
    <row r="300" spans="1:12" x14ac:dyDescent="0.3">
      <c r="A300" s="13">
        <v>34634401</v>
      </c>
      <c r="B300" s="13">
        <v>34634401</v>
      </c>
      <c r="C300" s="14" t="s">
        <v>134</v>
      </c>
      <c r="D300" s="15" t="s">
        <v>71</v>
      </c>
      <c r="E300" s="14" t="s">
        <v>22</v>
      </c>
      <c r="F300" s="13" t="s">
        <v>17</v>
      </c>
      <c r="G300" s="13" t="s">
        <v>18</v>
      </c>
      <c r="H300" s="15">
        <v>19.7</v>
      </c>
      <c r="I300" s="15" t="s">
        <v>11</v>
      </c>
      <c r="J300" s="14" t="s">
        <v>16</v>
      </c>
      <c r="K300" s="13" t="s">
        <v>11</v>
      </c>
      <c r="L300" s="16">
        <v>60354.094677216577</v>
      </c>
    </row>
    <row r="301" spans="1:12" x14ac:dyDescent="0.3">
      <c r="A301" s="17">
        <v>34634500</v>
      </c>
      <c r="B301" s="17">
        <v>34634500</v>
      </c>
      <c r="C301" s="18" t="s">
        <v>135</v>
      </c>
      <c r="D301" s="19" t="s">
        <v>71</v>
      </c>
      <c r="E301" s="18" t="s">
        <v>22</v>
      </c>
      <c r="F301" s="17" t="s">
        <v>17</v>
      </c>
      <c r="G301" s="17" t="s">
        <v>18</v>
      </c>
      <c r="H301" s="19">
        <v>21.4</v>
      </c>
      <c r="I301" s="19" t="s">
        <v>11</v>
      </c>
      <c r="J301" s="18" t="s">
        <v>16</v>
      </c>
      <c r="K301" s="17" t="s">
        <v>11</v>
      </c>
      <c r="L301" s="20">
        <v>234894.05413720282</v>
      </c>
    </row>
    <row r="302" spans="1:12" x14ac:dyDescent="0.3">
      <c r="A302" s="1">
        <v>34634500</v>
      </c>
      <c r="B302" s="1">
        <v>34634501</v>
      </c>
      <c r="C302" s="2" t="s">
        <v>77</v>
      </c>
      <c r="D302" s="3" t="s">
        <v>71</v>
      </c>
      <c r="E302" s="2" t="s">
        <v>22</v>
      </c>
      <c r="F302" s="1" t="s">
        <v>19</v>
      </c>
      <c r="G302" s="1"/>
      <c r="H302" s="3">
        <v>21</v>
      </c>
      <c r="I302" s="3" t="s">
        <v>11</v>
      </c>
      <c r="J302" s="2" t="s">
        <v>19</v>
      </c>
      <c r="K302" s="1" t="s">
        <v>11</v>
      </c>
      <c r="L302" s="8"/>
    </row>
    <row r="303" spans="1:12" x14ac:dyDescent="0.3">
      <c r="A303" s="9">
        <v>34634500</v>
      </c>
      <c r="B303" s="9">
        <v>34635001</v>
      </c>
      <c r="C303" s="10" t="s">
        <v>136</v>
      </c>
      <c r="D303" s="11" t="s">
        <v>71</v>
      </c>
      <c r="E303" s="10" t="s">
        <v>22</v>
      </c>
      <c r="F303" s="9" t="s">
        <v>19</v>
      </c>
      <c r="G303" s="9"/>
      <c r="H303" s="11">
        <v>21.8</v>
      </c>
      <c r="I303" s="11" t="s">
        <v>11</v>
      </c>
      <c r="J303" s="10" t="s">
        <v>19</v>
      </c>
      <c r="K303" s="9" t="s">
        <v>11</v>
      </c>
      <c r="L303" s="12"/>
    </row>
    <row r="304" spans="1:12" x14ac:dyDescent="0.3">
      <c r="A304" s="13">
        <v>34634502</v>
      </c>
      <c r="B304" s="13">
        <v>34634502</v>
      </c>
      <c r="C304" s="14" t="s">
        <v>77</v>
      </c>
      <c r="D304" s="15" t="s">
        <v>71</v>
      </c>
      <c r="E304" s="14" t="s">
        <v>22</v>
      </c>
      <c r="F304" s="13" t="s">
        <v>17</v>
      </c>
      <c r="G304" s="13" t="s">
        <v>18</v>
      </c>
      <c r="H304" s="15">
        <v>33.200000000000003</v>
      </c>
      <c r="I304" s="15" t="s">
        <v>11</v>
      </c>
      <c r="J304" s="14" t="s">
        <v>16</v>
      </c>
      <c r="K304" s="13" t="s">
        <v>11</v>
      </c>
      <c r="L304" s="16">
        <v>16644.697269102013</v>
      </c>
    </row>
    <row r="305" spans="1:12" x14ac:dyDescent="0.3">
      <c r="A305" s="13">
        <v>34634700</v>
      </c>
      <c r="B305" s="13">
        <v>34634700</v>
      </c>
      <c r="C305" s="14" t="s">
        <v>137</v>
      </c>
      <c r="D305" s="15" t="s">
        <v>71</v>
      </c>
      <c r="E305" s="14" t="s">
        <v>22</v>
      </c>
      <c r="F305" s="13" t="s">
        <v>17</v>
      </c>
      <c r="G305" s="13" t="s">
        <v>18</v>
      </c>
      <c r="H305" s="15">
        <v>5.5</v>
      </c>
      <c r="I305" s="15" t="s">
        <v>13</v>
      </c>
      <c r="J305" s="14" t="s">
        <v>16</v>
      </c>
      <c r="K305" s="13" t="s">
        <v>11</v>
      </c>
      <c r="L305" s="16">
        <v>1416232.0208736232</v>
      </c>
    </row>
    <row r="306" spans="1:12" x14ac:dyDescent="0.3">
      <c r="A306" s="13">
        <v>34634700</v>
      </c>
      <c r="B306" s="13">
        <v>34634701</v>
      </c>
      <c r="C306" s="14" t="s">
        <v>80</v>
      </c>
      <c r="D306" s="15" t="s">
        <v>71</v>
      </c>
      <c r="E306" s="14" t="s">
        <v>22</v>
      </c>
      <c r="F306" s="13" t="s">
        <v>19</v>
      </c>
      <c r="G306" s="13"/>
      <c r="H306" s="15">
        <v>0.3</v>
      </c>
      <c r="I306" s="15" t="s">
        <v>13</v>
      </c>
      <c r="J306" s="14" t="s">
        <v>19</v>
      </c>
      <c r="K306" s="13" t="s">
        <v>11</v>
      </c>
      <c r="L306" s="16"/>
    </row>
    <row r="307" spans="1:12" x14ac:dyDescent="0.3">
      <c r="A307" s="13">
        <v>34634700</v>
      </c>
      <c r="B307" s="13">
        <v>34634702</v>
      </c>
      <c r="C307" s="14" t="s">
        <v>80</v>
      </c>
      <c r="D307" s="15" t="s">
        <v>71</v>
      </c>
      <c r="E307" s="14" t="s">
        <v>22</v>
      </c>
      <c r="F307" s="13" t="s">
        <v>19</v>
      </c>
      <c r="G307" s="13"/>
      <c r="H307" s="15">
        <v>10.5</v>
      </c>
      <c r="I307" s="15" t="s">
        <v>13</v>
      </c>
      <c r="J307" s="14" t="s">
        <v>19</v>
      </c>
      <c r="K307" s="13" t="s">
        <v>11</v>
      </c>
      <c r="L307" s="16"/>
    </row>
    <row r="308" spans="1:12" x14ac:dyDescent="0.3">
      <c r="A308" s="13">
        <v>34634700</v>
      </c>
      <c r="B308" s="13">
        <v>34634703</v>
      </c>
      <c r="C308" s="14" t="s">
        <v>80</v>
      </c>
      <c r="D308" s="15" t="s">
        <v>71</v>
      </c>
      <c r="E308" s="14" t="s">
        <v>22</v>
      </c>
      <c r="F308" s="13" t="s">
        <v>19</v>
      </c>
      <c r="G308" s="13"/>
      <c r="H308" s="15">
        <v>21.3</v>
      </c>
      <c r="I308" s="15" t="s">
        <v>11</v>
      </c>
      <c r="J308" s="14" t="s">
        <v>19</v>
      </c>
      <c r="K308" s="13" t="s">
        <v>11</v>
      </c>
      <c r="L308" s="16"/>
    </row>
    <row r="309" spans="1:12" x14ac:dyDescent="0.3">
      <c r="A309" s="17">
        <v>34634700</v>
      </c>
      <c r="B309" s="17">
        <v>34634001</v>
      </c>
      <c r="C309" s="18" t="s">
        <v>73</v>
      </c>
      <c r="D309" s="19" t="s">
        <v>71</v>
      </c>
      <c r="E309" s="18" t="s">
        <v>22</v>
      </c>
      <c r="F309" s="17" t="s">
        <v>19</v>
      </c>
      <c r="G309" s="17"/>
      <c r="H309" s="19">
        <v>0.1</v>
      </c>
      <c r="I309" s="19" t="s">
        <v>13</v>
      </c>
      <c r="J309" s="18" t="s">
        <v>19</v>
      </c>
      <c r="K309" s="17" t="s">
        <v>11</v>
      </c>
      <c r="L309" s="20"/>
    </row>
    <row r="310" spans="1:12" x14ac:dyDescent="0.3">
      <c r="A310" s="1">
        <v>34634700</v>
      </c>
      <c r="B310" s="1">
        <v>34634002</v>
      </c>
      <c r="C310" s="2" t="s">
        <v>73</v>
      </c>
      <c r="D310" s="3" t="s">
        <v>71</v>
      </c>
      <c r="E310" s="2" t="s">
        <v>22</v>
      </c>
      <c r="F310" s="1" t="s">
        <v>19</v>
      </c>
      <c r="G310" s="1"/>
      <c r="H310" s="3">
        <v>0.1</v>
      </c>
      <c r="I310" s="3" t="s">
        <v>13</v>
      </c>
      <c r="J310" s="2" t="s">
        <v>19</v>
      </c>
      <c r="K310" s="1" t="s">
        <v>11</v>
      </c>
      <c r="L310" s="8"/>
    </row>
    <row r="311" spans="1:12" x14ac:dyDescent="0.3">
      <c r="A311" s="1">
        <v>34634700</v>
      </c>
      <c r="B311" s="1">
        <v>50098201</v>
      </c>
      <c r="C311" s="2" t="s">
        <v>80</v>
      </c>
      <c r="D311" s="3" t="s">
        <v>71</v>
      </c>
      <c r="E311" s="2" t="s">
        <v>22</v>
      </c>
      <c r="F311" s="1" t="s">
        <v>19</v>
      </c>
      <c r="G311" s="1"/>
      <c r="H311" s="3">
        <v>0.4</v>
      </c>
      <c r="I311" s="3" t="s">
        <v>13</v>
      </c>
      <c r="J311" s="2" t="s">
        <v>19</v>
      </c>
      <c r="K311" s="1" t="s">
        <v>11</v>
      </c>
      <c r="L311" s="8"/>
    </row>
    <row r="312" spans="1:12" x14ac:dyDescent="0.3">
      <c r="A312" s="1">
        <v>34634901</v>
      </c>
      <c r="B312" s="1">
        <v>34634901</v>
      </c>
      <c r="C312" s="2" t="s">
        <v>79</v>
      </c>
      <c r="D312" s="3" t="s">
        <v>71</v>
      </c>
      <c r="E312" s="2" t="s">
        <v>22</v>
      </c>
      <c r="F312" s="1" t="s">
        <v>17</v>
      </c>
      <c r="G312" s="1" t="s">
        <v>18</v>
      </c>
      <c r="H312" s="3">
        <v>18</v>
      </c>
      <c r="I312" s="3" t="s">
        <v>11</v>
      </c>
      <c r="J312" s="2" t="s">
        <v>16</v>
      </c>
      <c r="K312" s="1" t="s">
        <v>11</v>
      </c>
      <c r="L312" s="8">
        <v>93016.79598097461</v>
      </c>
    </row>
    <row r="313" spans="1:12" x14ac:dyDescent="0.3">
      <c r="A313" s="9">
        <v>34635101</v>
      </c>
      <c r="B313" s="9">
        <v>34635101</v>
      </c>
      <c r="C313" s="10" t="s">
        <v>138</v>
      </c>
      <c r="D313" s="11" t="s">
        <v>71</v>
      </c>
      <c r="E313" s="10" t="s">
        <v>22</v>
      </c>
      <c r="F313" s="9" t="s">
        <v>17</v>
      </c>
      <c r="G313" s="9" t="s">
        <v>18</v>
      </c>
      <c r="H313" s="11">
        <v>10.3</v>
      </c>
      <c r="I313" s="11" t="s">
        <v>13</v>
      </c>
      <c r="J313" s="10" t="s">
        <v>16</v>
      </c>
      <c r="K313" s="9" t="s">
        <v>11</v>
      </c>
      <c r="L313" s="12">
        <v>1.9475874305940102</v>
      </c>
    </row>
    <row r="314" spans="1:12" x14ac:dyDescent="0.3">
      <c r="A314" s="13">
        <v>34635401</v>
      </c>
      <c r="B314" s="13">
        <v>34635401</v>
      </c>
      <c r="C314" s="14" t="s">
        <v>139</v>
      </c>
      <c r="D314" s="15" t="s">
        <v>60</v>
      </c>
      <c r="E314" s="14" t="s">
        <v>22</v>
      </c>
      <c r="F314" s="13" t="s">
        <v>17</v>
      </c>
      <c r="G314" s="13" t="s">
        <v>18</v>
      </c>
      <c r="H314" s="15">
        <v>11.6</v>
      </c>
      <c r="I314" s="15" t="s">
        <v>13</v>
      </c>
      <c r="J314" s="14" t="s">
        <v>16</v>
      </c>
      <c r="K314" s="13" t="s">
        <v>11</v>
      </c>
      <c r="L314" s="16">
        <v>91747.922474137958</v>
      </c>
    </row>
    <row r="315" spans="1:12" x14ac:dyDescent="0.3">
      <c r="A315" s="13">
        <v>34635800</v>
      </c>
      <c r="B315" s="13">
        <v>34635800</v>
      </c>
      <c r="C315" s="14" t="s">
        <v>140</v>
      </c>
      <c r="D315" s="15" t="s">
        <v>60</v>
      </c>
      <c r="E315" s="14" t="s">
        <v>22</v>
      </c>
      <c r="F315" s="13" t="s">
        <v>17</v>
      </c>
      <c r="G315" s="13" t="s">
        <v>18</v>
      </c>
      <c r="H315" s="15">
        <v>11.1</v>
      </c>
      <c r="I315" s="15" t="s">
        <v>13</v>
      </c>
      <c r="J315" s="14" t="s">
        <v>16</v>
      </c>
      <c r="K315" s="13" t="s">
        <v>11</v>
      </c>
      <c r="L315" s="16">
        <v>1025010.3957530514</v>
      </c>
    </row>
    <row r="316" spans="1:12" x14ac:dyDescent="0.3">
      <c r="A316" s="13">
        <v>34635800</v>
      </c>
      <c r="B316" s="13">
        <v>34635801</v>
      </c>
      <c r="C316" s="14" t="s">
        <v>59</v>
      </c>
      <c r="D316" s="15" t="s">
        <v>60</v>
      </c>
      <c r="E316" s="14" t="s">
        <v>22</v>
      </c>
      <c r="F316" s="13" t="s">
        <v>19</v>
      </c>
      <c r="G316" s="13"/>
      <c r="H316" s="15">
        <v>17.3</v>
      </c>
      <c r="I316" s="15" t="s">
        <v>11</v>
      </c>
      <c r="J316" s="14" t="s">
        <v>19</v>
      </c>
      <c r="K316" s="13" t="s">
        <v>11</v>
      </c>
      <c r="L316" s="16"/>
    </row>
    <row r="317" spans="1:12" x14ac:dyDescent="0.3">
      <c r="A317" s="13">
        <v>34635800</v>
      </c>
      <c r="B317" s="13">
        <v>34635802</v>
      </c>
      <c r="C317" s="14" t="s">
        <v>59</v>
      </c>
      <c r="D317" s="15" t="s">
        <v>60</v>
      </c>
      <c r="E317" s="14" t="s">
        <v>22</v>
      </c>
      <c r="F317" s="13" t="s">
        <v>19</v>
      </c>
      <c r="G317" s="13"/>
      <c r="H317" s="15">
        <v>19.8</v>
      </c>
      <c r="I317" s="15" t="s">
        <v>11</v>
      </c>
      <c r="J317" s="14" t="s">
        <v>19</v>
      </c>
      <c r="K317" s="13" t="s">
        <v>11</v>
      </c>
      <c r="L317" s="16"/>
    </row>
    <row r="318" spans="1:12" x14ac:dyDescent="0.3">
      <c r="A318" s="13">
        <v>34635800</v>
      </c>
      <c r="B318" s="13">
        <v>34635803</v>
      </c>
      <c r="C318" s="14" t="s">
        <v>59</v>
      </c>
      <c r="D318" s="15" t="s">
        <v>60</v>
      </c>
      <c r="E318" s="14" t="s">
        <v>22</v>
      </c>
      <c r="F318" s="13" t="s">
        <v>19</v>
      </c>
      <c r="G318" s="13"/>
      <c r="H318" s="15">
        <v>20.5</v>
      </c>
      <c r="I318" s="15" t="s">
        <v>11</v>
      </c>
      <c r="J318" s="14" t="s">
        <v>19</v>
      </c>
      <c r="K318" s="13" t="s">
        <v>11</v>
      </c>
      <c r="L318" s="16"/>
    </row>
    <row r="319" spans="1:12" x14ac:dyDescent="0.3">
      <c r="A319" s="13">
        <v>34635800</v>
      </c>
      <c r="B319" s="13">
        <v>34636601</v>
      </c>
      <c r="C319" s="14" t="s">
        <v>62</v>
      </c>
      <c r="D319" s="15" t="s">
        <v>60</v>
      </c>
      <c r="E319" s="14" t="s">
        <v>22</v>
      </c>
      <c r="F319" s="13" t="s">
        <v>19</v>
      </c>
      <c r="G319" s="13"/>
      <c r="H319" s="15">
        <v>7.8</v>
      </c>
      <c r="I319" s="15" t="s">
        <v>13</v>
      </c>
      <c r="J319" s="14" t="s">
        <v>19</v>
      </c>
      <c r="K319" s="13" t="s">
        <v>11</v>
      </c>
      <c r="L319" s="16"/>
    </row>
    <row r="320" spans="1:12" x14ac:dyDescent="0.3">
      <c r="A320" s="17">
        <v>34635800</v>
      </c>
      <c r="B320" s="17">
        <v>34636701</v>
      </c>
      <c r="C320" s="18" t="s">
        <v>141</v>
      </c>
      <c r="D320" s="19" t="s">
        <v>60</v>
      </c>
      <c r="E320" s="18" t="s">
        <v>22</v>
      </c>
      <c r="F320" s="17" t="s">
        <v>19</v>
      </c>
      <c r="G320" s="17"/>
      <c r="H320" s="19">
        <v>1.5</v>
      </c>
      <c r="I320" s="19" t="s">
        <v>13</v>
      </c>
      <c r="J320" s="18" t="s">
        <v>19</v>
      </c>
      <c r="K320" s="17" t="s">
        <v>11</v>
      </c>
      <c r="L320" s="20"/>
    </row>
    <row r="321" spans="1:12" x14ac:dyDescent="0.3">
      <c r="A321" s="9">
        <v>34635800</v>
      </c>
      <c r="B321" s="9">
        <v>34636702</v>
      </c>
      <c r="C321" s="10" t="s">
        <v>141</v>
      </c>
      <c r="D321" s="11" t="s">
        <v>60</v>
      </c>
      <c r="E321" s="10" t="s">
        <v>22</v>
      </c>
      <c r="F321" s="9" t="s">
        <v>19</v>
      </c>
      <c r="G321" s="9"/>
      <c r="H321" s="11">
        <v>5</v>
      </c>
      <c r="I321" s="11" t="s">
        <v>13</v>
      </c>
      <c r="J321" s="10" t="s">
        <v>19</v>
      </c>
      <c r="K321" s="9" t="s">
        <v>11</v>
      </c>
      <c r="L321" s="12"/>
    </row>
    <row r="322" spans="1:12" x14ac:dyDescent="0.3">
      <c r="A322" s="13">
        <v>34635800</v>
      </c>
      <c r="B322" s="13">
        <v>34639601</v>
      </c>
      <c r="C322" s="14" t="s">
        <v>67</v>
      </c>
      <c r="D322" s="15" t="s">
        <v>60</v>
      </c>
      <c r="E322" s="14" t="s">
        <v>22</v>
      </c>
      <c r="F322" s="13" t="s">
        <v>19</v>
      </c>
      <c r="G322" s="13"/>
      <c r="H322" s="15">
        <v>5.6</v>
      </c>
      <c r="I322" s="15" t="s">
        <v>13</v>
      </c>
      <c r="J322" s="14" t="s">
        <v>19</v>
      </c>
      <c r="K322" s="13" t="s">
        <v>11</v>
      </c>
      <c r="L322" s="16"/>
    </row>
    <row r="323" spans="1:12" x14ac:dyDescent="0.3">
      <c r="A323" s="17">
        <v>34635900</v>
      </c>
      <c r="B323" s="17">
        <v>34635900</v>
      </c>
      <c r="C323" s="18" t="s">
        <v>142</v>
      </c>
      <c r="D323" s="19" t="s">
        <v>60</v>
      </c>
      <c r="E323" s="18" t="s">
        <v>22</v>
      </c>
      <c r="F323" s="17" t="s">
        <v>17</v>
      </c>
      <c r="G323" s="17" t="s">
        <v>18</v>
      </c>
      <c r="H323" s="19">
        <v>0.2</v>
      </c>
      <c r="I323" s="19" t="s">
        <v>13</v>
      </c>
      <c r="J323" s="18" t="s">
        <v>16</v>
      </c>
      <c r="K323" s="17" t="s">
        <v>11</v>
      </c>
      <c r="L323" s="20">
        <v>169170.36560254163</v>
      </c>
    </row>
    <row r="324" spans="1:12" x14ac:dyDescent="0.3">
      <c r="A324" s="1">
        <v>34635900</v>
      </c>
      <c r="B324" s="1">
        <v>34635901</v>
      </c>
      <c r="C324" s="2" t="s">
        <v>142</v>
      </c>
      <c r="D324" s="3" t="s">
        <v>60</v>
      </c>
      <c r="E324" s="2" t="s">
        <v>22</v>
      </c>
      <c r="F324" s="1" t="s">
        <v>19</v>
      </c>
      <c r="G324" s="1"/>
      <c r="H324" s="3">
        <v>0.1</v>
      </c>
      <c r="I324" s="3" t="s">
        <v>13</v>
      </c>
      <c r="J324" s="2" t="s">
        <v>19</v>
      </c>
      <c r="K324" s="1" t="s">
        <v>11</v>
      </c>
      <c r="L324" s="8"/>
    </row>
    <row r="325" spans="1:12" x14ac:dyDescent="0.3">
      <c r="A325" s="9">
        <v>34635900</v>
      </c>
      <c r="B325" s="9">
        <v>34635902</v>
      </c>
      <c r="C325" s="10" t="s">
        <v>142</v>
      </c>
      <c r="D325" s="11" t="s">
        <v>60</v>
      </c>
      <c r="E325" s="10" t="s">
        <v>22</v>
      </c>
      <c r="F325" s="9" t="s">
        <v>19</v>
      </c>
      <c r="G325" s="9"/>
      <c r="H325" s="11">
        <v>0.2</v>
      </c>
      <c r="I325" s="11" t="s">
        <v>13</v>
      </c>
      <c r="J325" s="10" t="s">
        <v>19</v>
      </c>
      <c r="K325" s="9" t="s">
        <v>11</v>
      </c>
      <c r="L325" s="12"/>
    </row>
    <row r="326" spans="1:12" x14ac:dyDescent="0.3">
      <c r="A326" s="13">
        <v>34636001</v>
      </c>
      <c r="B326" s="13">
        <v>34636001</v>
      </c>
      <c r="C326" s="14" t="s">
        <v>143</v>
      </c>
      <c r="D326" s="15" t="s">
        <v>60</v>
      </c>
      <c r="E326" s="14" t="s">
        <v>22</v>
      </c>
      <c r="F326" s="13" t="s">
        <v>17</v>
      </c>
      <c r="G326" s="13" t="s">
        <v>18</v>
      </c>
      <c r="H326" s="15">
        <v>29.9</v>
      </c>
      <c r="I326" s="15" t="s">
        <v>11</v>
      </c>
      <c r="J326" s="14" t="s">
        <v>16</v>
      </c>
      <c r="K326" s="13" t="s">
        <v>11</v>
      </c>
      <c r="L326" s="16">
        <v>29.468333908118055</v>
      </c>
    </row>
    <row r="327" spans="1:12" x14ac:dyDescent="0.3">
      <c r="A327" s="13">
        <v>34636100</v>
      </c>
      <c r="B327" s="13">
        <v>34636100</v>
      </c>
      <c r="C327" s="14" t="s">
        <v>144</v>
      </c>
      <c r="D327" s="15" t="s">
        <v>145</v>
      </c>
      <c r="E327" s="14" t="s">
        <v>146</v>
      </c>
      <c r="F327" s="13" t="s">
        <v>17</v>
      </c>
      <c r="G327" s="13" t="s">
        <v>18</v>
      </c>
      <c r="H327" s="15">
        <v>3.8</v>
      </c>
      <c r="I327" s="15" t="s">
        <v>13</v>
      </c>
      <c r="J327" s="14" t="s">
        <v>16</v>
      </c>
      <c r="K327" s="13" t="s">
        <v>11</v>
      </c>
      <c r="L327" s="16">
        <v>1819426.4397237715</v>
      </c>
    </row>
    <row r="328" spans="1:12" x14ac:dyDescent="0.3">
      <c r="A328" s="13">
        <v>34636100</v>
      </c>
      <c r="B328" s="13">
        <v>34636101</v>
      </c>
      <c r="C328" s="14" t="s">
        <v>147</v>
      </c>
      <c r="D328" s="15" t="s">
        <v>64</v>
      </c>
      <c r="E328" s="14" t="s">
        <v>22</v>
      </c>
      <c r="F328" s="13" t="s">
        <v>19</v>
      </c>
      <c r="G328" s="13"/>
      <c r="H328" s="15">
        <v>0.1</v>
      </c>
      <c r="I328" s="15" t="s">
        <v>13</v>
      </c>
      <c r="J328" s="14" t="s">
        <v>19</v>
      </c>
      <c r="K328" s="13" t="s">
        <v>11</v>
      </c>
      <c r="L328" s="16"/>
    </row>
    <row r="329" spans="1:12" x14ac:dyDescent="0.3">
      <c r="A329" s="13">
        <v>34636100</v>
      </c>
      <c r="B329" s="13">
        <v>34636102</v>
      </c>
      <c r="C329" s="14" t="s">
        <v>65</v>
      </c>
      <c r="D329" s="15" t="s">
        <v>64</v>
      </c>
      <c r="E329" s="14" t="s">
        <v>22</v>
      </c>
      <c r="F329" s="13" t="s">
        <v>19</v>
      </c>
      <c r="G329" s="13"/>
      <c r="H329" s="15">
        <v>0.1</v>
      </c>
      <c r="I329" s="15" t="s">
        <v>13</v>
      </c>
      <c r="J329" s="14" t="s">
        <v>19</v>
      </c>
      <c r="K329" s="13" t="s">
        <v>11</v>
      </c>
      <c r="L329" s="16"/>
    </row>
    <row r="330" spans="1:12" x14ac:dyDescent="0.3">
      <c r="A330" s="13">
        <v>34636100</v>
      </c>
      <c r="B330" s="13">
        <v>34635301</v>
      </c>
      <c r="C330" s="14" t="s">
        <v>148</v>
      </c>
      <c r="D330" s="15" t="s">
        <v>64</v>
      </c>
      <c r="E330" s="14" t="s">
        <v>22</v>
      </c>
      <c r="F330" s="13" t="s">
        <v>19</v>
      </c>
      <c r="G330" s="13"/>
      <c r="H330" s="15">
        <v>2.7</v>
      </c>
      <c r="I330" s="15" t="s">
        <v>13</v>
      </c>
      <c r="J330" s="14" t="s">
        <v>19</v>
      </c>
      <c r="K330" s="13" t="s">
        <v>11</v>
      </c>
      <c r="L330" s="16"/>
    </row>
    <row r="331" spans="1:12" x14ac:dyDescent="0.3">
      <c r="A331" s="13">
        <v>34636100</v>
      </c>
      <c r="B331" s="13">
        <v>34637201</v>
      </c>
      <c r="C331" s="14" t="s">
        <v>63</v>
      </c>
      <c r="D331" s="15" t="s">
        <v>64</v>
      </c>
      <c r="E331" s="14" t="s">
        <v>22</v>
      </c>
      <c r="F331" s="13" t="s">
        <v>19</v>
      </c>
      <c r="G331" s="13"/>
      <c r="H331" s="15">
        <v>0.1</v>
      </c>
      <c r="I331" s="15" t="s">
        <v>13</v>
      </c>
      <c r="J331" s="14" t="s">
        <v>19</v>
      </c>
      <c r="K331" s="13" t="s">
        <v>11</v>
      </c>
      <c r="L331" s="16"/>
    </row>
    <row r="332" spans="1:12" x14ac:dyDescent="0.3">
      <c r="A332" s="13">
        <v>34636100</v>
      </c>
      <c r="B332" s="13">
        <v>34638601</v>
      </c>
      <c r="C332" s="14" t="s">
        <v>65</v>
      </c>
      <c r="D332" s="15" t="s">
        <v>64</v>
      </c>
      <c r="E332" s="14" t="s">
        <v>22</v>
      </c>
      <c r="F332" s="13" t="s">
        <v>19</v>
      </c>
      <c r="G332" s="13"/>
      <c r="H332" s="15">
        <v>5.5</v>
      </c>
      <c r="I332" s="15" t="s">
        <v>13</v>
      </c>
      <c r="J332" s="14" t="s">
        <v>19</v>
      </c>
      <c r="K332" s="13" t="s">
        <v>11</v>
      </c>
      <c r="L332" s="16"/>
    </row>
    <row r="333" spans="1:12" x14ac:dyDescent="0.3">
      <c r="A333" s="13">
        <v>34636100</v>
      </c>
      <c r="B333" s="13">
        <v>34638603</v>
      </c>
      <c r="C333" s="14" t="s">
        <v>65</v>
      </c>
      <c r="D333" s="15" t="s">
        <v>64</v>
      </c>
      <c r="E333" s="14" t="s">
        <v>22</v>
      </c>
      <c r="F333" s="13" t="s">
        <v>19</v>
      </c>
      <c r="G333" s="13"/>
      <c r="H333" s="15">
        <v>0.3</v>
      </c>
      <c r="I333" s="15" t="s">
        <v>13</v>
      </c>
      <c r="J333" s="14" t="s">
        <v>19</v>
      </c>
      <c r="K333" s="13" t="s">
        <v>11</v>
      </c>
      <c r="L333" s="16"/>
    </row>
    <row r="334" spans="1:12" x14ac:dyDescent="0.3">
      <c r="A334" s="13">
        <v>34636100</v>
      </c>
      <c r="B334" s="13">
        <v>34639001</v>
      </c>
      <c r="C334" s="14" t="s">
        <v>149</v>
      </c>
      <c r="D334" s="15" t="s">
        <v>64</v>
      </c>
      <c r="E334" s="14" t="s">
        <v>22</v>
      </c>
      <c r="F334" s="13" t="s">
        <v>19</v>
      </c>
      <c r="G334" s="13"/>
      <c r="H334" s="15">
        <v>0.9</v>
      </c>
      <c r="I334" s="15" t="s">
        <v>13</v>
      </c>
      <c r="J334" s="14" t="s">
        <v>19</v>
      </c>
      <c r="K334" s="13" t="s">
        <v>11</v>
      </c>
      <c r="L334" s="16"/>
    </row>
    <row r="335" spans="1:12" x14ac:dyDescent="0.3">
      <c r="A335" s="13">
        <v>34636100</v>
      </c>
      <c r="B335" s="13">
        <v>34639101</v>
      </c>
      <c r="C335" s="14" t="s">
        <v>66</v>
      </c>
      <c r="D335" s="15" t="s">
        <v>64</v>
      </c>
      <c r="E335" s="14" t="s">
        <v>22</v>
      </c>
      <c r="F335" s="13" t="s">
        <v>19</v>
      </c>
      <c r="G335" s="13"/>
      <c r="H335" s="15">
        <v>5.6</v>
      </c>
      <c r="I335" s="15" t="s">
        <v>13</v>
      </c>
      <c r="J335" s="14" t="s">
        <v>19</v>
      </c>
      <c r="K335" s="13" t="s">
        <v>11</v>
      </c>
      <c r="L335" s="16"/>
    </row>
    <row r="336" spans="1:12" x14ac:dyDescent="0.3">
      <c r="A336" s="13">
        <v>34636100</v>
      </c>
      <c r="B336" s="13">
        <v>34639102</v>
      </c>
      <c r="C336" s="14" t="s">
        <v>66</v>
      </c>
      <c r="D336" s="15" t="s">
        <v>64</v>
      </c>
      <c r="E336" s="14" t="s">
        <v>22</v>
      </c>
      <c r="F336" s="13" t="s">
        <v>19</v>
      </c>
      <c r="G336" s="13"/>
      <c r="H336" s="15">
        <v>5.6</v>
      </c>
      <c r="I336" s="15" t="s">
        <v>13</v>
      </c>
      <c r="J336" s="14" t="s">
        <v>19</v>
      </c>
      <c r="K336" s="13" t="s">
        <v>11</v>
      </c>
      <c r="L336" s="16"/>
    </row>
    <row r="337" spans="1:12" x14ac:dyDescent="0.3">
      <c r="A337" s="13">
        <v>34636100</v>
      </c>
      <c r="B337" s="13">
        <v>34639301</v>
      </c>
      <c r="C337" s="14" t="s">
        <v>68</v>
      </c>
      <c r="D337" s="15" t="s">
        <v>64</v>
      </c>
      <c r="E337" s="14" t="s">
        <v>22</v>
      </c>
      <c r="F337" s="13" t="s">
        <v>19</v>
      </c>
      <c r="G337" s="13"/>
      <c r="H337" s="15">
        <v>1</v>
      </c>
      <c r="I337" s="15" t="s">
        <v>13</v>
      </c>
      <c r="J337" s="14" t="s">
        <v>19</v>
      </c>
      <c r="K337" s="13" t="s">
        <v>11</v>
      </c>
      <c r="L337" s="16"/>
    </row>
    <row r="338" spans="1:12" x14ac:dyDescent="0.3">
      <c r="A338" s="13">
        <v>34636100</v>
      </c>
      <c r="B338" s="13">
        <v>34639302</v>
      </c>
      <c r="C338" s="14" t="s">
        <v>68</v>
      </c>
      <c r="D338" s="15" t="s">
        <v>64</v>
      </c>
      <c r="E338" s="14" t="s">
        <v>22</v>
      </c>
      <c r="F338" s="13" t="s">
        <v>19</v>
      </c>
      <c r="G338" s="13"/>
      <c r="H338" s="15">
        <v>0.1</v>
      </c>
      <c r="I338" s="15" t="s">
        <v>13</v>
      </c>
      <c r="J338" s="14" t="s">
        <v>19</v>
      </c>
      <c r="K338" s="13" t="s">
        <v>11</v>
      </c>
      <c r="L338" s="16"/>
    </row>
    <row r="339" spans="1:12" x14ac:dyDescent="0.3">
      <c r="A339" s="13">
        <v>34636100</v>
      </c>
      <c r="B339" s="13">
        <v>34640101</v>
      </c>
      <c r="C339" s="14" t="s">
        <v>150</v>
      </c>
      <c r="D339" s="15" t="s">
        <v>64</v>
      </c>
      <c r="E339" s="14" t="s">
        <v>22</v>
      </c>
      <c r="F339" s="13" t="s">
        <v>19</v>
      </c>
      <c r="G339" s="13"/>
      <c r="H339" s="15">
        <v>0.1</v>
      </c>
      <c r="I339" s="15" t="s">
        <v>13</v>
      </c>
      <c r="J339" s="14" t="s">
        <v>19</v>
      </c>
      <c r="K339" s="13" t="s">
        <v>11</v>
      </c>
      <c r="L339" s="16"/>
    </row>
    <row r="340" spans="1:12" x14ac:dyDescent="0.3">
      <c r="A340" s="13">
        <v>34636100</v>
      </c>
      <c r="B340" s="13">
        <v>34640102</v>
      </c>
      <c r="C340" s="14" t="s">
        <v>151</v>
      </c>
      <c r="D340" s="15" t="s">
        <v>64</v>
      </c>
      <c r="E340" s="14" t="s">
        <v>22</v>
      </c>
      <c r="F340" s="13" t="s">
        <v>19</v>
      </c>
      <c r="G340" s="13"/>
      <c r="H340" s="15">
        <v>0.1</v>
      </c>
      <c r="I340" s="15" t="s">
        <v>13</v>
      </c>
      <c r="J340" s="14" t="s">
        <v>19</v>
      </c>
      <c r="K340" s="13" t="s">
        <v>11</v>
      </c>
      <c r="L340" s="16"/>
    </row>
    <row r="341" spans="1:12" x14ac:dyDescent="0.3">
      <c r="A341" s="13">
        <v>34636100</v>
      </c>
      <c r="B341" s="13">
        <v>34642102</v>
      </c>
      <c r="C341" s="14" t="s">
        <v>152</v>
      </c>
      <c r="D341" s="15" t="s">
        <v>99</v>
      </c>
      <c r="E341" s="14" t="s">
        <v>97</v>
      </c>
      <c r="F341" s="13" t="s">
        <v>19</v>
      </c>
      <c r="G341" s="13"/>
      <c r="H341" s="15">
        <v>4</v>
      </c>
      <c r="I341" s="15" t="s">
        <v>13</v>
      </c>
      <c r="J341" s="14" t="s">
        <v>19</v>
      </c>
      <c r="K341" s="13" t="s">
        <v>11</v>
      </c>
      <c r="L341" s="16"/>
    </row>
    <row r="342" spans="1:12" x14ac:dyDescent="0.3">
      <c r="A342" s="17">
        <v>34636100</v>
      </c>
      <c r="B342" s="17">
        <v>34644101</v>
      </c>
      <c r="C342" s="18" t="s">
        <v>153</v>
      </c>
      <c r="D342" s="19" t="s">
        <v>64</v>
      </c>
      <c r="E342" s="18" t="s">
        <v>22</v>
      </c>
      <c r="F342" s="17" t="s">
        <v>19</v>
      </c>
      <c r="G342" s="17"/>
      <c r="H342" s="19">
        <v>0.1</v>
      </c>
      <c r="I342" s="19" t="s">
        <v>13</v>
      </c>
      <c r="J342" s="18" t="s">
        <v>19</v>
      </c>
      <c r="K342" s="17" t="s">
        <v>11</v>
      </c>
      <c r="L342" s="20"/>
    </row>
    <row r="343" spans="1:12" x14ac:dyDescent="0.3">
      <c r="A343" s="9">
        <v>34636100</v>
      </c>
      <c r="B343" s="9">
        <v>34644102</v>
      </c>
      <c r="C343" s="10" t="s">
        <v>154</v>
      </c>
      <c r="D343" s="11" t="s">
        <v>60</v>
      </c>
      <c r="E343" s="10" t="s">
        <v>22</v>
      </c>
      <c r="F343" s="9" t="s">
        <v>19</v>
      </c>
      <c r="G343" s="9"/>
      <c r="H343" s="11">
        <v>37.1</v>
      </c>
      <c r="I343" s="11" t="s">
        <v>11</v>
      </c>
      <c r="J343" s="10" t="s">
        <v>19</v>
      </c>
      <c r="K343" s="9" t="s">
        <v>11</v>
      </c>
      <c r="L343" s="12"/>
    </row>
    <row r="344" spans="1:12" x14ac:dyDescent="0.3">
      <c r="A344" s="13">
        <v>34636100</v>
      </c>
      <c r="B344" s="13">
        <v>34644401</v>
      </c>
      <c r="C344" s="14" t="s">
        <v>155</v>
      </c>
      <c r="D344" s="15" t="s">
        <v>64</v>
      </c>
      <c r="E344" s="14" t="s">
        <v>22</v>
      </c>
      <c r="F344" s="13" t="s">
        <v>19</v>
      </c>
      <c r="G344" s="13"/>
      <c r="H344" s="15">
        <v>1</v>
      </c>
      <c r="I344" s="15" t="s">
        <v>13</v>
      </c>
      <c r="J344" s="14" t="s">
        <v>19</v>
      </c>
      <c r="K344" s="13" t="s">
        <v>11</v>
      </c>
      <c r="L344" s="16"/>
    </row>
    <row r="345" spans="1:12" x14ac:dyDescent="0.3">
      <c r="A345" s="13">
        <v>34636300</v>
      </c>
      <c r="B345" s="13">
        <v>34636300</v>
      </c>
      <c r="C345" s="14" t="s">
        <v>156</v>
      </c>
      <c r="D345" s="15" t="s">
        <v>60</v>
      </c>
      <c r="E345" s="14" t="s">
        <v>22</v>
      </c>
      <c r="F345" s="13" t="s">
        <v>17</v>
      </c>
      <c r="G345" s="13" t="s">
        <v>18</v>
      </c>
      <c r="H345" s="15">
        <v>22.5</v>
      </c>
      <c r="I345" s="15" t="s">
        <v>11</v>
      </c>
      <c r="J345" s="14" t="s">
        <v>16</v>
      </c>
      <c r="K345" s="13" t="s">
        <v>11</v>
      </c>
      <c r="L345" s="16">
        <v>1177178.4105721707</v>
      </c>
    </row>
    <row r="346" spans="1:12" x14ac:dyDescent="0.3">
      <c r="A346" s="13">
        <v>34636300</v>
      </c>
      <c r="B346" s="13">
        <v>34636302</v>
      </c>
      <c r="C346" s="14" t="s">
        <v>69</v>
      </c>
      <c r="D346" s="15" t="s">
        <v>60</v>
      </c>
      <c r="E346" s="14" t="s">
        <v>22</v>
      </c>
      <c r="F346" s="13" t="s">
        <v>19</v>
      </c>
      <c r="G346" s="13"/>
      <c r="H346" s="15">
        <v>20.3</v>
      </c>
      <c r="I346" s="15" t="s">
        <v>11</v>
      </c>
      <c r="J346" s="14" t="s">
        <v>19</v>
      </c>
      <c r="K346" s="13" t="s">
        <v>11</v>
      </c>
      <c r="L346" s="16"/>
    </row>
    <row r="347" spans="1:12" x14ac:dyDescent="0.3">
      <c r="A347" s="13">
        <v>34636300</v>
      </c>
      <c r="B347" s="13">
        <v>34636303</v>
      </c>
      <c r="C347" s="14" t="s">
        <v>69</v>
      </c>
      <c r="D347" s="15" t="s">
        <v>60</v>
      </c>
      <c r="E347" s="14" t="s">
        <v>22</v>
      </c>
      <c r="F347" s="13" t="s">
        <v>19</v>
      </c>
      <c r="G347" s="13"/>
      <c r="H347" s="15">
        <v>22.5</v>
      </c>
      <c r="I347" s="15" t="s">
        <v>11</v>
      </c>
      <c r="J347" s="14" t="s">
        <v>19</v>
      </c>
      <c r="K347" s="13" t="s">
        <v>11</v>
      </c>
      <c r="L347" s="16"/>
    </row>
    <row r="348" spans="1:12" x14ac:dyDescent="0.3">
      <c r="A348" s="17">
        <v>34636300</v>
      </c>
      <c r="B348" s="17">
        <v>31732101</v>
      </c>
      <c r="C348" s="18" t="s">
        <v>69</v>
      </c>
      <c r="D348" s="19" t="s">
        <v>60</v>
      </c>
      <c r="E348" s="18" t="s">
        <v>22</v>
      </c>
      <c r="F348" s="17" t="s">
        <v>19</v>
      </c>
      <c r="G348" s="17"/>
      <c r="H348" s="19">
        <v>19.8</v>
      </c>
      <c r="I348" s="19" t="s">
        <v>11</v>
      </c>
      <c r="J348" s="18" t="s">
        <v>19</v>
      </c>
      <c r="K348" s="17" t="s">
        <v>11</v>
      </c>
      <c r="L348" s="20"/>
    </row>
    <row r="349" spans="1:12" x14ac:dyDescent="0.3">
      <c r="A349" s="1">
        <v>34636300</v>
      </c>
      <c r="B349" s="1">
        <v>34636401</v>
      </c>
      <c r="C349" s="2" t="s">
        <v>61</v>
      </c>
      <c r="D349" s="3" t="s">
        <v>60</v>
      </c>
      <c r="E349" s="2" t="s">
        <v>22</v>
      </c>
      <c r="F349" s="1" t="s">
        <v>19</v>
      </c>
      <c r="G349" s="1"/>
      <c r="H349" s="3">
        <v>20.2</v>
      </c>
      <c r="I349" s="3" t="s">
        <v>11</v>
      </c>
      <c r="J349" s="2" t="s">
        <v>19</v>
      </c>
      <c r="K349" s="1" t="s">
        <v>11</v>
      </c>
      <c r="L349" s="8"/>
    </row>
    <row r="350" spans="1:12" x14ac:dyDescent="0.3">
      <c r="A350" s="1">
        <v>34636300</v>
      </c>
      <c r="B350" s="1">
        <v>34637001</v>
      </c>
      <c r="C350" s="2" t="s">
        <v>157</v>
      </c>
      <c r="D350" s="3" t="s">
        <v>60</v>
      </c>
      <c r="E350" s="2" t="s">
        <v>22</v>
      </c>
      <c r="F350" s="1" t="s">
        <v>19</v>
      </c>
      <c r="G350" s="1"/>
      <c r="H350" s="3">
        <v>29.9</v>
      </c>
      <c r="I350" s="3" t="s">
        <v>11</v>
      </c>
      <c r="J350" s="2" t="s">
        <v>19</v>
      </c>
      <c r="K350" s="1" t="s">
        <v>11</v>
      </c>
      <c r="L350" s="8"/>
    </row>
    <row r="351" spans="1:12" x14ac:dyDescent="0.3">
      <c r="A351" s="9">
        <v>34637301</v>
      </c>
      <c r="B351" s="9">
        <v>34637301</v>
      </c>
      <c r="C351" s="10" t="s">
        <v>158</v>
      </c>
      <c r="D351" s="11" t="s">
        <v>60</v>
      </c>
      <c r="E351" s="10" t="s">
        <v>22</v>
      </c>
      <c r="F351" s="9" t="s">
        <v>17</v>
      </c>
      <c r="G351" s="9" t="s">
        <v>18</v>
      </c>
      <c r="H351" s="11">
        <v>0.1</v>
      </c>
      <c r="I351" s="11" t="s">
        <v>13</v>
      </c>
      <c r="J351" s="10" t="s">
        <v>16</v>
      </c>
      <c r="K351" s="9" t="s">
        <v>11</v>
      </c>
      <c r="L351" s="12">
        <v>54530.500469201703</v>
      </c>
    </row>
    <row r="352" spans="1:12" x14ac:dyDescent="0.3">
      <c r="A352" s="13">
        <v>34638001</v>
      </c>
      <c r="B352" s="13">
        <v>34638001</v>
      </c>
      <c r="C352" s="14" t="s">
        <v>159</v>
      </c>
      <c r="D352" s="15" t="s">
        <v>64</v>
      </c>
      <c r="E352" s="14" t="s">
        <v>22</v>
      </c>
      <c r="F352" s="13" t="s">
        <v>17</v>
      </c>
      <c r="G352" s="13" t="s">
        <v>18</v>
      </c>
      <c r="H352" s="15">
        <v>1.5</v>
      </c>
      <c r="I352" s="15" t="s">
        <v>13</v>
      </c>
      <c r="J352" s="14" t="s">
        <v>16</v>
      </c>
      <c r="K352" s="13" t="s">
        <v>11</v>
      </c>
      <c r="L352" s="16">
        <v>50988.812726666503</v>
      </c>
    </row>
    <row r="353" spans="1:12" x14ac:dyDescent="0.3">
      <c r="A353" s="17">
        <v>34638500</v>
      </c>
      <c r="B353" s="17">
        <v>34638500</v>
      </c>
      <c r="C353" s="18" t="s">
        <v>160</v>
      </c>
      <c r="D353" s="19" t="s">
        <v>64</v>
      </c>
      <c r="E353" s="18" t="s">
        <v>22</v>
      </c>
      <c r="F353" s="17" t="s">
        <v>17</v>
      </c>
      <c r="G353" s="17" t="s">
        <v>18</v>
      </c>
      <c r="H353" s="19">
        <v>3</v>
      </c>
      <c r="I353" s="19" t="s">
        <v>13</v>
      </c>
      <c r="J353" s="18" t="s">
        <v>16</v>
      </c>
      <c r="K353" s="17" t="s">
        <v>11</v>
      </c>
      <c r="L353" s="20">
        <v>239470.48149726307</v>
      </c>
    </row>
    <row r="354" spans="1:12" x14ac:dyDescent="0.3">
      <c r="A354" s="1">
        <v>34638500</v>
      </c>
      <c r="B354" s="1">
        <v>34638501</v>
      </c>
      <c r="C354" s="2" t="s">
        <v>160</v>
      </c>
      <c r="D354" s="3" t="s">
        <v>64</v>
      </c>
      <c r="E354" s="2" t="s">
        <v>22</v>
      </c>
      <c r="F354" s="1" t="s">
        <v>19</v>
      </c>
      <c r="G354" s="1"/>
      <c r="H354" s="3">
        <v>2.5</v>
      </c>
      <c r="I354" s="3" t="s">
        <v>13</v>
      </c>
      <c r="J354" s="2" t="s">
        <v>19</v>
      </c>
      <c r="K354" s="1" t="s">
        <v>11</v>
      </c>
      <c r="L354" s="8"/>
    </row>
    <row r="355" spans="1:12" x14ac:dyDescent="0.3">
      <c r="A355" s="1">
        <v>34638500</v>
      </c>
      <c r="B355" s="1">
        <v>34638502</v>
      </c>
      <c r="C355" s="2" t="s">
        <v>160</v>
      </c>
      <c r="D355" s="3" t="s">
        <v>64</v>
      </c>
      <c r="E355" s="2" t="s">
        <v>22</v>
      </c>
      <c r="F355" s="1" t="s">
        <v>19</v>
      </c>
      <c r="G355" s="1"/>
      <c r="H355" s="3">
        <v>3.4</v>
      </c>
      <c r="I355" s="3" t="s">
        <v>13</v>
      </c>
      <c r="J355" s="2" t="s">
        <v>19</v>
      </c>
      <c r="K355" s="1" t="s">
        <v>11</v>
      </c>
      <c r="L355" s="8"/>
    </row>
    <row r="356" spans="1:12" x14ac:dyDescent="0.3">
      <c r="A356" s="9">
        <v>34639602</v>
      </c>
      <c r="B356" s="9">
        <v>34639602</v>
      </c>
      <c r="C356" s="10" t="s">
        <v>161</v>
      </c>
      <c r="D356" s="11" t="s">
        <v>60</v>
      </c>
      <c r="E356" s="10" t="s">
        <v>22</v>
      </c>
      <c r="F356" s="9" t="s">
        <v>17</v>
      </c>
      <c r="G356" s="9" t="s">
        <v>18</v>
      </c>
      <c r="H356" s="11">
        <v>4.4000000000000004</v>
      </c>
      <c r="I356" s="11" t="s">
        <v>13</v>
      </c>
      <c r="J356" s="10" t="s">
        <v>16</v>
      </c>
      <c r="K356" s="9" t="s">
        <v>11</v>
      </c>
      <c r="L356" s="12">
        <v>1.9475874305940102</v>
      </c>
    </row>
    <row r="357" spans="1:12" x14ac:dyDescent="0.3">
      <c r="A357" s="13">
        <v>34639901</v>
      </c>
      <c r="B357" s="13">
        <v>34639901</v>
      </c>
      <c r="C357" s="14" t="s">
        <v>162</v>
      </c>
      <c r="D357" s="15" t="s">
        <v>60</v>
      </c>
      <c r="E357" s="14" t="s">
        <v>22</v>
      </c>
      <c r="F357" s="13" t="s">
        <v>17</v>
      </c>
      <c r="G357" s="13" t="s">
        <v>18</v>
      </c>
      <c r="H357" s="15">
        <v>3.2</v>
      </c>
      <c r="I357" s="15" t="s">
        <v>13</v>
      </c>
      <c r="J357" s="14" t="s">
        <v>16</v>
      </c>
      <c r="K357" s="13" t="s">
        <v>11</v>
      </c>
      <c r="L357" s="16">
        <v>7097.9823907998716</v>
      </c>
    </row>
    <row r="358" spans="1:12" x14ac:dyDescent="0.3">
      <c r="A358" s="17">
        <v>34641500</v>
      </c>
      <c r="B358" s="17">
        <v>34641500</v>
      </c>
      <c r="C358" s="18" t="s">
        <v>100</v>
      </c>
      <c r="D358" s="19" t="s">
        <v>99</v>
      </c>
      <c r="E358" s="18" t="s">
        <v>97</v>
      </c>
      <c r="F358" s="17" t="s">
        <v>82</v>
      </c>
      <c r="G358" s="17" t="s">
        <v>83</v>
      </c>
      <c r="H358" s="19">
        <v>3</v>
      </c>
      <c r="I358" s="19" t="s">
        <v>13</v>
      </c>
      <c r="J358" s="18" t="s">
        <v>16</v>
      </c>
      <c r="K358" s="17" t="s">
        <v>11</v>
      </c>
      <c r="L358" s="20">
        <v>258633.99786557269</v>
      </c>
    </row>
    <row r="359" spans="1:12" x14ac:dyDescent="0.3">
      <c r="A359" s="9">
        <v>34641500</v>
      </c>
      <c r="B359" s="9">
        <v>34641501</v>
      </c>
      <c r="C359" s="10" t="s">
        <v>100</v>
      </c>
      <c r="D359" s="11" t="s">
        <v>99</v>
      </c>
      <c r="E359" s="10" t="s">
        <v>97</v>
      </c>
      <c r="F359" s="9" t="s">
        <v>19</v>
      </c>
      <c r="G359" s="9"/>
      <c r="H359" s="11">
        <v>2.9</v>
      </c>
      <c r="I359" s="11" t="s">
        <v>13</v>
      </c>
      <c r="J359" s="10" t="s">
        <v>19</v>
      </c>
      <c r="K359" s="9" t="s">
        <v>11</v>
      </c>
      <c r="L359" s="12"/>
    </row>
    <row r="360" spans="1:12" x14ac:dyDescent="0.3">
      <c r="A360" s="13">
        <v>34641500</v>
      </c>
      <c r="B360" s="13">
        <v>34641502</v>
      </c>
      <c r="C360" s="14" t="s">
        <v>100</v>
      </c>
      <c r="D360" s="15" t="s">
        <v>99</v>
      </c>
      <c r="E360" s="14" t="s">
        <v>97</v>
      </c>
      <c r="F360" s="13" t="s">
        <v>19</v>
      </c>
      <c r="G360" s="13"/>
      <c r="H360" s="15">
        <v>3</v>
      </c>
      <c r="I360" s="15" t="s">
        <v>13</v>
      </c>
      <c r="J360" s="14" t="s">
        <v>19</v>
      </c>
      <c r="K360" s="13" t="s">
        <v>11</v>
      </c>
      <c r="L360" s="16"/>
    </row>
    <row r="361" spans="1:12" x14ac:dyDescent="0.3">
      <c r="A361" s="13">
        <v>34641600</v>
      </c>
      <c r="B361" s="13">
        <v>34641600</v>
      </c>
      <c r="C361" s="14" t="s">
        <v>163</v>
      </c>
      <c r="D361" s="15" t="s">
        <v>99</v>
      </c>
      <c r="E361" s="14" t="s">
        <v>97</v>
      </c>
      <c r="F361" s="13" t="s">
        <v>82</v>
      </c>
      <c r="G361" s="13" t="s">
        <v>83</v>
      </c>
      <c r="H361" s="15">
        <v>15</v>
      </c>
      <c r="I361" s="15" t="s">
        <v>11</v>
      </c>
      <c r="J361" s="14" t="s">
        <v>16</v>
      </c>
      <c r="K361" s="13" t="s">
        <v>11</v>
      </c>
      <c r="L361" s="16">
        <v>471643.20964720851</v>
      </c>
    </row>
    <row r="362" spans="1:12" x14ac:dyDescent="0.3">
      <c r="A362" s="13">
        <v>34641600</v>
      </c>
      <c r="B362" s="13">
        <v>34641601</v>
      </c>
      <c r="C362" s="14" t="s">
        <v>164</v>
      </c>
      <c r="D362" s="15" t="s">
        <v>99</v>
      </c>
      <c r="E362" s="14" t="s">
        <v>97</v>
      </c>
      <c r="F362" s="13" t="s">
        <v>19</v>
      </c>
      <c r="G362" s="13"/>
      <c r="H362" s="15">
        <v>32.200000000000003</v>
      </c>
      <c r="I362" s="15" t="s">
        <v>11</v>
      </c>
      <c r="J362" s="14" t="s">
        <v>19</v>
      </c>
      <c r="K362" s="13" t="s">
        <v>11</v>
      </c>
      <c r="L362" s="16"/>
    </row>
    <row r="363" spans="1:12" x14ac:dyDescent="0.3">
      <c r="A363" s="17">
        <v>34641600</v>
      </c>
      <c r="B363" s="17">
        <v>34641401</v>
      </c>
      <c r="C363" s="18" t="s">
        <v>98</v>
      </c>
      <c r="D363" s="19" t="s">
        <v>99</v>
      </c>
      <c r="E363" s="18" t="s">
        <v>97</v>
      </c>
      <c r="F363" s="17" t="s">
        <v>19</v>
      </c>
      <c r="G363" s="17"/>
      <c r="H363" s="19">
        <v>8.3000000000000007</v>
      </c>
      <c r="I363" s="19" t="s">
        <v>13</v>
      </c>
      <c r="J363" s="18" t="s">
        <v>19</v>
      </c>
      <c r="K363" s="17" t="s">
        <v>11</v>
      </c>
      <c r="L363" s="20"/>
    </row>
    <row r="364" spans="1:12" x14ac:dyDescent="0.3">
      <c r="A364" s="1">
        <v>34641600</v>
      </c>
      <c r="B364" s="1">
        <v>34645601</v>
      </c>
      <c r="C364" s="2" t="s">
        <v>165</v>
      </c>
      <c r="D364" s="3" t="s">
        <v>99</v>
      </c>
      <c r="E364" s="2" t="s">
        <v>97</v>
      </c>
      <c r="F364" s="1" t="s">
        <v>19</v>
      </c>
      <c r="G364" s="1"/>
      <c r="H364" s="3">
        <v>14.8</v>
      </c>
      <c r="I364" s="3" t="s">
        <v>13</v>
      </c>
      <c r="J364" s="2" t="s">
        <v>19</v>
      </c>
      <c r="K364" s="1" t="s">
        <v>11</v>
      </c>
      <c r="L364" s="8"/>
    </row>
    <row r="365" spans="1:12" x14ac:dyDescent="0.3">
      <c r="A365" s="9">
        <v>34641600</v>
      </c>
      <c r="B365" s="9">
        <v>34645801</v>
      </c>
      <c r="C365" s="10" t="s">
        <v>98</v>
      </c>
      <c r="D365" s="11" t="s">
        <v>99</v>
      </c>
      <c r="E365" s="10" t="s">
        <v>97</v>
      </c>
      <c r="F365" s="9" t="s">
        <v>19</v>
      </c>
      <c r="G365" s="9"/>
      <c r="H365" s="11">
        <v>4.5</v>
      </c>
      <c r="I365" s="11" t="s">
        <v>13</v>
      </c>
      <c r="J365" s="10" t="s">
        <v>19</v>
      </c>
      <c r="K365" s="9" t="s">
        <v>11</v>
      </c>
      <c r="L365" s="12"/>
    </row>
    <row r="366" spans="1:12" x14ac:dyDescent="0.3">
      <c r="A366" s="13">
        <v>34641602</v>
      </c>
      <c r="B366" s="13">
        <v>34641602</v>
      </c>
      <c r="C366" s="14" t="s">
        <v>166</v>
      </c>
      <c r="D366" s="15" t="s">
        <v>99</v>
      </c>
      <c r="E366" s="14" t="s">
        <v>97</v>
      </c>
      <c r="F366" s="13" t="s">
        <v>82</v>
      </c>
      <c r="G366" s="13" t="s">
        <v>83</v>
      </c>
      <c r="H366" s="15">
        <v>28.7</v>
      </c>
      <c r="I366" s="15" t="s">
        <v>11</v>
      </c>
      <c r="J366" s="14" t="s">
        <v>16</v>
      </c>
      <c r="K366" s="13" t="s">
        <v>11</v>
      </c>
      <c r="L366" s="16">
        <v>8094.2854316114817</v>
      </c>
    </row>
    <row r="367" spans="1:12" x14ac:dyDescent="0.3">
      <c r="A367" s="17">
        <v>34641700</v>
      </c>
      <c r="B367" s="17">
        <v>34641700</v>
      </c>
      <c r="C367" s="18" t="s">
        <v>167</v>
      </c>
      <c r="D367" s="19" t="s">
        <v>99</v>
      </c>
      <c r="E367" s="18" t="s">
        <v>97</v>
      </c>
      <c r="F367" s="17" t="s">
        <v>82</v>
      </c>
      <c r="G367" s="17" t="s">
        <v>83</v>
      </c>
      <c r="H367" s="19">
        <v>11.4</v>
      </c>
      <c r="I367" s="19" t="s">
        <v>13</v>
      </c>
      <c r="J367" s="18" t="s">
        <v>16</v>
      </c>
      <c r="K367" s="17" t="s">
        <v>11</v>
      </c>
      <c r="L367" s="20">
        <v>63054.143966099873</v>
      </c>
    </row>
    <row r="368" spans="1:12" x14ac:dyDescent="0.3">
      <c r="A368" s="9">
        <v>34641700</v>
      </c>
      <c r="B368" s="9">
        <v>34641701</v>
      </c>
      <c r="C368" s="10" t="s">
        <v>101</v>
      </c>
      <c r="D368" s="11" t="s">
        <v>99</v>
      </c>
      <c r="E368" s="10" t="s">
        <v>97</v>
      </c>
      <c r="F368" s="9" t="s">
        <v>19</v>
      </c>
      <c r="G368" s="9"/>
      <c r="H368" s="11">
        <v>15.8</v>
      </c>
      <c r="I368" s="11" t="s">
        <v>11</v>
      </c>
      <c r="J368" s="10" t="s">
        <v>19</v>
      </c>
      <c r="K368" s="9" t="s">
        <v>11</v>
      </c>
      <c r="L368" s="12"/>
    </row>
    <row r="369" spans="1:12" x14ac:dyDescent="0.3">
      <c r="A369" s="13">
        <v>34641700</v>
      </c>
      <c r="B369" s="13">
        <v>34646401</v>
      </c>
      <c r="C369" s="14" t="s">
        <v>168</v>
      </c>
      <c r="D369" s="15" t="s">
        <v>99</v>
      </c>
      <c r="E369" s="14" t="s">
        <v>97</v>
      </c>
      <c r="F369" s="13" t="s">
        <v>19</v>
      </c>
      <c r="G369" s="13"/>
      <c r="H369" s="15">
        <v>6.9</v>
      </c>
      <c r="I369" s="15" t="s">
        <v>13</v>
      </c>
      <c r="J369" s="14" t="s">
        <v>19</v>
      </c>
      <c r="K369" s="13" t="s">
        <v>11</v>
      </c>
      <c r="L369" s="16"/>
    </row>
    <row r="370" spans="1:12" x14ac:dyDescent="0.3">
      <c r="A370" s="17">
        <v>34643100</v>
      </c>
      <c r="B370" s="17">
        <v>34643100</v>
      </c>
      <c r="C370" s="18" t="s">
        <v>169</v>
      </c>
      <c r="D370" s="19" t="s">
        <v>99</v>
      </c>
      <c r="E370" s="18" t="s">
        <v>97</v>
      </c>
      <c r="F370" s="17" t="s">
        <v>82</v>
      </c>
      <c r="G370" s="17" t="s">
        <v>83</v>
      </c>
      <c r="H370" s="19">
        <v>0.4</v>
      </c>
      <c r="I370" s="19" t="s">
        <v>13</v>
      </c>
      <c r="J370" s="18" t="s">
        <v>16</v>
      </c>
      <c r="K370" s="17" t="s">
        <v>11</v>
      </c>
      <c r="L370" s="20">
        <v>127489.20360489692</v>
      </c>
    </row>
    <row r="371" spans="1:12" x14ac:dyDescent="0.3">
      <c r="A371" s="9">
        <v>34643100</v>
      </c>
      <c r="B371" s="9">
        <v>34643101</v>
      </c>
      <c r="C371" s="10" t="s">
        <v>170</v>
      </c>
      <c r="D371" s="11" t="s">
        <v>99</v>
      </c>
      <c r="E371" s="10" t="s">
        <v>97</v>
      </c>
      <c r="F371" s="9" t="s">
        <v>19</v>
      </c>
      <c r="G371" s="9"/>
      <c r="H371" s="11">
        <v>0.6</v>
      </c>
      <c r="I371" s="11" t="s">
        <v>13</v>
      </c>
      <c r="J371" s="10" t="s">
        <v>19</v>
      </c>
      <c r="K371" s="9" t="s">
        <v>11</v>
      </c>
      <c r="L371" s="12"/>
    </row>
    <row r="372" spans="1:12" x14ac:dyDescent="0.3">
      <c r="A372" s="13">
        <v>34643100</v>
      </c>
      <c r="B372" s="13">
        <v>34645301</v>
      </c>
      <c r="C372" s="14" t="s">
        <v>171</v>
      </c>
      <c r="D372" s="15" t="s">
        <v>99</v>
      </c>
      <c r="E372" s="14" t="s">
        <v>97</v>
      </c>
      <c r="F372" s="13" t="s">
        <v>19</v>
      </c>
      <c r="G372" s="13"/>
      <c r="H372" s="15">
        <v>0.2</v>
      </c>
      <c r="I372" s="15" t="s">
        <v>13</v>
      </c>
      <c r="J372" s="14" t="s">
        <v>19</v>
      </c>
      <c r="K372" s="13" t="s">
        <v>11</v>
      </c>
      <c r="L372" s="16"/>
    </row>
    <row r="373" spans="1:12" x14ac:dyDescent="0.3">
      <c r="A373" s="13">
        <v>34644600</v>
      </c>
      <c r="B373" s="13">
        <v>34644600</v>
      </c>
      <c r="C373" s="14" t="s">
        <v>104</v>
      </c>
      <c r="D373" s="15" t="s">
        <v>99</v>
      </c>
      <c r="E373" s="14" t="s">
        <v>97</v>
      </c>
      <c r="F373" s="13" t="s">
        <v>82</v>
      </c>
      <c r="G373" s="13" t="s">
        <v>83</v>
      </c>
      <c r="H373" s="15">
        <v>2.4</v>
      </c>
      <c r="I373" s="15" t="s">
        <v>13</v>
      </c>
      <c r="J373" s="14" t="s">
        <v>16</v>
      </c>
      <c r="K373" s="13" t="s">
        <v>11</v>
      </c>
      <c r="L373" s="16">
        <v>636022.90770623274</v>
      </c>
    </row>
    <row r="374" spans="1:12" x14ac:dyDescent="0.3">
      <c r="A374" s="17">
        <v>34644600</v>
      </c>
      <c r="B374" s="17">
        <v>34644601</v>
      </c>
      <c r="C374" s="18" t="s">
        <v>104</v>
      </c>
      <c r="D374" s="19" t="s">
        <v>99</v>
      </c>
      <c r="E374" s="18" t="s">
        <v>97</v>
      </c>
      <c r="F374" s="17" t="s">
        <v>19</v>
      </c>
      <c r="G374" s="17"/>
      <c r="H374" s="19">
        <v>5.2</v>
      </c>
      <c r="I374" s="19" t="s">
        <v>13</v>
      </c>
      <c r="J374" s="18" t="s">
        <v>19</v>
      </c>
      <c r="K374" s="17" t="s">
        <v>11</v>
      </c>
      <c r="L374" s="20"/>
    </row>
    <row r="375" spans="1:12" x14ac:dyDescent="0.3">
      <c r="A375" s="1">
        <v>34644600</v>
      </c>
      <c r="B375" s="1">
        <v>34644602</v>
      </c>
      <c r="C375" s="2" t="s">
        <v>104</v>
      </c>
      <c r="D375" s="3" t="s">
        <v>99</v>
      </c>
      <c r="E375" s="2" t="s">
        <v>97</v>
      </c>
      <c r="F375" s="1" t="s">
        <v>19</v>
      </c>
      <c r="G375" s="1"/>
      <c r="H375" s="3">
        <v>1.8</v>
      </c>
      <c r="I375" s="3" t="s">
        <v>13</v>
      </c>
      <c r="J375" s="2" t="s">
        <v>19</v>
      </c>
      <c r="K375" s="1" t="s">
        <v>11</v>
      </c>
      <c r="L375" s="8"/>
    </row>
    <row r="376" spans="1:12" x14ac:dyDescent="0.3">
      <c r="A376" s="1">
        <v>34644600</v>
      </c>
      <c r="B376" s="1">
        <v>34644603</v>
      </c>
      <c r="C376" s="2" t="s">
        <v>104</v>
      </c>
      <c r="D376" s="3" t="s">
        <v>99</v>
      </c>
      <c r="E376" s="2" t="s">
        <v>97</v>
      </c>
      <c r="F376" s="1" t="s">
        <v>19</v>
      </c>
      <c r="G376" s="1"/>
      <c r="H376" s="3">
        <v>0.1</v>
      </c>
      <c r="I376" s="3" t="s">
        <v>13</v>
      </c>
      <c r="J376" s="2" t="s">
        <v>19</v>
      </c>
      <c r="K376" s="1" t="s">
        <v>11</v>
      </c>
      <c r="L376" s="8"/>
    </row>
    <row r="377" spans="1:12" x14ac:dyDescent="0.3">
      <c r="A377" s="1">
        <v>34644701</v>
      </c>
      <c r="B377" s="1">
        <v>34644701</v>
      </c>
      <c r="C377" s="2" t="s">
        <v>98</v>
      </c>
      <c r="D377" s="3" t="s">
        <v>99</v>
      </c>
      <c r="E377" s="2" t="s">
        <v>97</v>
      </c>
      <c r="F377" s="1" t="s">
        <v>82</v>
      </c>
      <c r="G377" s="1" t="s">
        <v>83</v>
      </c>
      <c r="H377" s="3">
        <v>8.3000000000000007</v>
      </c>
      <c r="I377" s="3" t="s">
        <v>13</v>
      </c>
      <c r="J377" s="2" t="s">
        <v>16</v>
      </c>
      <c r="K377" s="1" t="s">
        <v>11</v>
      </c>
      <c r="L377" s="8">
        <v>15278.297567646661</v>
      </c>
    </row>
    <row r="378" spans="1:12" x14ac:dyDescent="0.3">
      <c r="A378" s="1">
        <v>34645201</v>
      </c>
      <c r="B378" s="1">
        <v>34645201</v>
      </c>
      <c r="C378" s="2" t="s">
        <v>168</v>
      </c>
      <c r="D378" s="3" t="s">
        <v>99</v>
      </c>
      <c r="E378" s="2" t="s">
        <v>97</v>
      </c>
      <c r="F378" s="1" t="s">
        <v>82</v>
      </c>
      <c r="G378" s="1" t="s">
        <v>83</v>
      </c>
      <c r="H378" s="3">
        <v>3.9</v>
      </c>
      <c r="I378" s="3" t="s">
        <v>13</v>
      </c>
      <c r="J378" s="2" t="s">
        <v>16</v>
      </c>
      <c r="K378" s="1" t="s">
        <v>11</v>
      </c>
      <c r="L378" s="8">
        <v>51819.819587178172</v>
      </c>
    </row>
    <row r="379" spans="1:12" x14ac:dyDescent="0.3">
      <c r="A379" s="9">
        <v>34646701</v>
      </c>
      <c r="B379" s="9">
        <v>34646701</v>
      </c>
      <c r="C379" s="10" t="s">
        <v>172</v>
      </c>
      <c r="D379" s="11" t="s">
        <v>99</v>
      </c>
      <c r="E379" s="10" t="s">
        <v>97</v>
      </c>
      <c r="F379" s="9" t="s">
        <v>82</v>
      </c>
      <c r="G379" s="9" t="s">
        <v>83</v>
      </c>
      <c r="H379" s="11">
        <v>0.8</v>
      </c>
      <c r="I379" s="11" t="s">
        <v>13</v>
      </c>
      <c r="J379" s="10" t="s">
        <v>16</v>
      </c>
      <c r="K379" s="9" t="s">
        <v>11</v>
      </c>
      <c r="L379" s="12">
        <v>21125.132884615134</v>
      </c>
    </row>
    <row r="380" spans="1:12" x14ac:dyDescent="0.3">
      <c r="A380" s="13">
        <v>34672501</v>
      </c>
      <c r="B380" s="13">
        <v>34672501</v>
      </c>
      <c r="C380" s="14" t="s">
        <v>173</v>
      </c>
      <c r="D380" s="15" t="s">
        <v>85</v>
      </c>
      <c r="E380" s="14" t="s">
        <v>81</v>
      </c>
      <c r="F380" s="13" t="s">
        <v>82</v>
      </c>
      <c r="G380" s="13" t="s">
        <v>83</v>
      </c>
      <c r="H380" s="15">
        <v>29.1</v>
      </c>
      <c r="I380" s="15" t="s">
        <v>11</v>
      </c>
      <c r="J380" s="14" t="s">
        <v>16</v>
      </c>
      <c r="K380" s="13" t="s">
        <v>11</v>
      </c>
      <c r="L380" s="16">
        <v>33340.297482423965</v>
      </c>
    </row>
    <row r="381" spans="1:12" x14ac:dyDescent="0.3">
      <c r="A381" s="13">
        <v>34673200</v>
      </c>
      <c r="B381" s="13">
        <v>34673200</v>
      </c>
      <c r="C381" s="14" t="s">
        <v>174</v>
      </c>
      <c r="D381" s="15" t="s">
        <v>85</v>
      </c>
      <c r="E381" s="14" t="s">
        <v>81</v>
      </c>
      <c r="F381" s="13" t="s">
        <v>82</v>
      </c>
      <c r="G381" s="13" t="s">
        <v>83</v>
      </c>
      <c r="H381" s="15">
        <v>15.1</v>
      </c>
      <c r="I381" s="15" t="s">
        <v>11</v>
      </c>
      <c r="J381" s="14" t="s">
        <v>16</v>
      </c>
      <c r="K381" s="13" t="s">
        <v>11</v>
      </c>
      <c r="L381" s="16">
        <v>166292.61835100371</v>
      </c>
    </row>
    <row r="382" spans="1:12" x14ac:dyDescent="0.3">
      <c r="A382" s="13">
        <v>34673200</v>
      </c>
      <c r="B382" s="13">
        <v>34673201</v>
      </c>
      <c r="C382" s="14" t="s">
        <v>86</v>
      </c>
      <c r="D382" s="15" t="s">
        <v>85</v>
      </c>
      <c r="E382" s="14" t="s">
        <v>81</v>
      </c>
      <c r="F382" s="13" t="s">
        <v>19</v>
      </c>
      <c r="G382" s="13"/>
      <c r="H382" s="15">
        <v>11.8</v>
      </c>
      <c r="I382" s="15" t="s">
        <v>13</v>
      </c>
      <c r="J382" s="14" t="s">
        <v>19</v>
      </c>
      <c r="K382" s="13" t="s">
        <v>11</v>
      </c>
      <c r="L382" s="16"/>
    </row>
    <row r="383" spans="1:12" x14ac:dyDescent="0.3">
      <c r="A383" s="17">
        <v>34673200</v>
      </c>
      <c r="B383" s="17">
        <v>34673202</v>
      </c>
      <c r="C383" s="18" t="s">
        <v>86</v>
      </c>
      <c r="D383" s="19" t="s">
        <v>85</v>
      </c>
      <c r="E383" s="18" t="s">
        <v>81</v>
      </c>
      <c r="F383" s="17" t="s">
        <v>19</v>
      </c>
      <c r="G383" s="17"/>
      <c r="H383" s="19">
        <v>14.2</v>
      </c>
      <c r="I383" s="19" t="s">
        <v>13</v>
      </c>
      <c r="J383" s="18" t="s">
        <v>19</v>
      </c>
      <c r="K383" s="17" t="s">
        <v>11</v>
      </c>
      <c r="L383" s="20"/>
    </row>
    <row r="384" spans="1:12" x14ac:dyDescent="0.3">
      <c r="A384" s="9">
        <v>34673200</v>
      </c>
      <c r="B384" s="9">
        <v>34673401</v>
      </c>
      <c r="C384" s="10" t="s">
        <v>175</v>
      </c>
      <c r="D384" s="11" t="s">
        <v>85</v>
      </c>
      <c r="E384" s="10" t="s">
        <v>81</v>
      </c>
      <c r="F384" s="9" t="s">
        <v>19</v>
      </c>
      <c r="G384" s="9"/>
      <c r="H384" s="11">
        <v>17.600000000000001</v>
      </c>
      <c r="I384" s="11" t="s">
        <v>11</v>
      </c>
      <c r="J384" s="10" t="s">
        <v>19</v>
      </c>
      <c r="K384" s="9" t="s">
        <v>11</v>
      </c>
      <c r="L384" s="12"/>
    </row>
    <row r="385" spans="1:12" x14ac:dyDescent="0.3">
      <c r="A385" s="13">
        <v>34673200</v>
      </c>
      <c r="B385" s="13">
        <v>34673402</v>
      </c>
      <c r="C385" s="14" t="s">
        <v>175</v>
      </c>
      <c r="D385" s="15" t="s">
        <v>85</v>
      </c>
      <c r="E385" s="14" t="s">
        <v>81</v>
      </c>
      <c r="F385" s="13" t="s">
        <v>19</v>
      </c>
      <c r="G385" s="13"/>
      <c r="H385" s="15">
        <v>16.7</v>
      </c>
      <c r="I385" s="15" t="s">
        <v>11</v>
      </c>
      <c r="J385" s="14" t="s">
        <v>19</v>
      </c>
      <c r="K385" s="13" t="s">
        <v>11</v>
      </c>
      <c r="L385" s="16"/>
    </row>
    <row r="386" spans="1:12" x14ac:dyDescent="0.3">
      <c r="A386" s="13">
        <v>34673600</v>
      </c>
      <c r="B386" s="13">
        <v>34673600</v>
      </c>
      <c r="C386" s="14" t="s">
        <v>176</v>
      </c>
      <c r="D386" s="15" t="s">
        <v>177</v>
      </c>
      <c r="E386" s="14" t="s">
        <v>81</v>
      </c>
      <c r="F386" s="13" t="s">
        <v>82</v>
      </c>
      <c r="G386" s="13" t="s">
        <v>83</v>
      </c>
      <c r="H386" s="15">
        <v>21.1</v>
      </c>
      <c r="I386" s="15" t="s">
        <v>11</v>
      </c>
      <c r="J386" s="14" t="s">
        <v>16</v>
      </c>
      <c r="K386" s="13" t="s">
        <v>11</v>
      </c>
      <c r="L386" s="16">
        <v>1629945.6530305818</v>
      </c>
    </row>
    <row r="387" spans="1:12" x14ac:dyDescent="0.3">
      <c r="A387" s="13">
        <v>34673600</v>
      </c>
      <c r="B387" s="13">
        <v>34673601</v>
      </c>
      <c r="C387" s="14" t="s">
        <v>87</v>
      </c>
      <c r="D387" s="15" t="s">
        <v>85</v>
      </c>
      <c r="E387" s="14" t="s">
        <v>81</v>
      </c>
      <c r="F387" s="13" t="s">
        <v>19</v>
      </c>
      <c r="G387" s="13"/>
      <c r="H387" s="15">
        <v>9.8000000000000007</v>
      </c>
      <c r="I387" s="15" t="s">
        <v>13</v>
      </c>
      <c r="J387" s="14" t="s">
        <v>19</v>
      </c>
      <c r="K387" s="13" t="s">
        <v>11</v>
      </c>
      <c r="L387" s="16"/>
    </row>
    <row r="388" spans="1:12" x14ac:dyDescent="0.3">
      <c r="A388" s="13">
        <v>34673600</v>
      </c>
      <c r="B388" s="13">
        <v>34673602</v>
      </c>
      <c r="C388" s="14" t="s">
        <v>87</v>
      </c>
      <c r="D388" s="15" t="s">
        <v>85</v>
      </c>
      <c r="E388" s="14" t="s">
        <v>81</v>
      </c>
      <c r="F388" s="13" t="s">
        <v>19</v>
      </c>
      <c r="G388" s="13"/>
      <c r="H388" s="15">
        <v>15.3</v>
      </c>
      <c r="I388" s="15" t="s">
        <v>11</v>
      </c>
      <c r="J388" s="14" t="s">
        <v>19</v>
      </c>
      <c r="K388" s="13" t="s">
        <v>11</v>
      </c>
      <c r="L388" s="16"/>
    </row>
    <row r="389" spans="1:12" x14ac:dyDescent="0.3">
      <c r="A389" s="13">
        <v>34673600</v>
      </c>
      <c r="B389" s="13">
        <v>34674101</v>
      </c>
      <c r="C389" s="14" t="s">
        <v>178</v>
      </c>
      <c r="D389" s="15" t="s">
        <v>85</v>
      </c>
      <c r="E389" s="14" t="s">
        <v>81</v>
      </c>
      <c r="F389" s="13" t="s">
        <v>19</v>
      </c>
      <c r="G389" s="13"/>
      <c r="H389" s="15">
        <v>16.8</v>
      </c>
      <c r="I389" s="15" t="s">
        <v>11</v>
      </c>
      <c r="J389" s="14" t="s">
        <v>19</v>
      </c>
      <c r="K389" s="13" t="s">
        <v>11</v>
      </c>
      <c r="L389" s="16"/>
    </row>
    <row r="390" spans="1:12" x14ac:dyDescent="0.3">
      <c r="A390" s="13">
        <v>34673600</v>
      </c>
      <c r="B390" s="13">
        <v>34675001</v>
      </c>
      <c r="C390" s="14" t="s">
        <v>91</v>
      </c>
      <c r="D390" s="15" t="s">
        <v>85</v>
      </c>
      <c r="E390" s="14" t="s">
        <v>81</v>
      </c>
      <c r="F390" s="13" t="s">
        <v>19</v>
      </c>
      <c r="G390" s="13"/>
      <c r="H390" s="15">
        <v>4.5999999999999996</v>
      </c>
      <c r="I390" s="15" t="s">
        <v>13</v>
      </c>
      <c r="J390" s="14" t="s">
        <v>19</v>
      </c>
      <c r="K390" s="13" t="s">
        <v>11</v>
      </c>
      <c r="L390" s="16"/>
    </row>
    <row r="391" spans="1:12" x14ac:dyDescent="0.3">
      <c r="A391" s="13">
        <v>34673801</v>
      </c>
      <c r="B391" s="13">
        <v>34673801</v>
      </c>
      <c r="C391" s="14" t="s">
        <v>88</v>
      </c>
      <c r="D391" s="15" t="s">
        <v>85</v>
      </c>
      <c r="E391" s="14" t="s">
        <v>81</v>
      </c>
      <c r="F391" s="13" t="s">
        <v>82</v>
      </c>
      <c r="G391" s="13" t="s">
        <v>83</v>
      </c>
      <c r="H391" s="15">
        <v>17.5</v>
      </c>
      <c r="I391" s="15" t="s">
        <v>11</v>
      </c>
      <c r="J391" s="14" t="s">
        <v>16</v>
      </c>
      <c r="K391" s="13" t="s">
        <v>11</v>
      </c>
      <c r="L391" s="16">
        <v>74670.066387720639</v>
      </c>
    </row>
    <row r="392" spans="1:12" x14ac:dyDescent="0.3">
      <c r="A392" s="13">
        <v>34673900</v>
      </c>
      <c r="B392" s="13">
        <v>34673900</v>
      </c>
      <c r="C392" s="14" t="s">
        <v>181</v>
      </c>
      <c r="D392" s="15" t="s">
        <v>85</v>
      </c>
      <c r="E392" s="14" t="s">
        <v>81</v>
      </c>
      <c r="F392" s="13" t="s">
        <v>82</v>
      </c>
      <c r="G392" s="13" t="s">
        <v>83</v>
      </c>
      <c r="H392" s="15">
        <v>21</v>
      </c>
      <c r="I392" s="15" t="s">
        <v>11</v>
      </c>
      <c r="J392" s="14" t="s">
        <v>16</v>
      </c>
      <c r="K392" s="13" t="s">
        <v>11</v>
      </c>
      <c r="L392" s="16">
        <v>2956469.2905311598</v>
      </c>
    </row>
    <row r="393" spans="1:12" x14ac:dyDescent="0.3">
      <c r="A393" s="13">
        <v>34673900</v>
      </c>
      <c r="B393" s="13">
        <v>34673901</v>
      </c>
      <c r="C393" s="14" t="s">
        <v>96</v>
      </c>
      <c r="D393" s="15" t="s">
        <v>85</v>
      </c>
      <c r="E393" s="14" t="s">
        <v>81</v>
      </c>
      <c r="F393" s="13" t="s">
        <v>19</v>
      </c>
      <c r="G393" s="13"/>
      <c r="H393" s="15">
        <v>25.4</v>
      </c>
      <c r="I393" s="15" t="s">
        <v>11</v>
      </c>
      <c r="J393" s="14" t="s">
        <v>19</v>
      </c>
      <c r="K393" s="13" t="s">
        <v>11</v>
      </c>
      <c r="L393" s="16"/>
    </row>
    <row r="394" spans="1:12" x14ac:dyDescent="0.3">
      <c r="A394" s="13">
        <v>34673900</v>
      </c>
      <c r="B394" s="13">
        <v>34673903</v>
      </c>
      <c r="C394" s="14" t="s">
        <v>96</v>
      </c>
      <c r="D394" s="15" t="s">
        <v>85</v>
      </c>
      <c r="E394" s="14" t="s">
        <v>81</v>
      </c>
      <c r="F394" s="13" t="s">
        <v>19</v>
      </c>
      <c r="G394" s="13"/>
      <c r="H394" s="15">
        <v>12.4</v>
      </c>
      <c r="I394" s="15" t="s">
        <v>13</v>
      </c>
      <c r="J394" s="14" t="s">
        <v>19</v>
      </c>
      <c r="K394" s="13" t="s">
        <v>11</v>
      </c>
      <c r="L394" s="16"/>
    </row>
    <row r="395" spans="1:12" x14ac:dyDescent="0.3">
      <c r="A395" s="13">
        <v>34673900</v>
      </c>
      <c r="B395" s="13">
        <v>34673904</v>
      </c>
      <c r="C395" s="14" t="s">
        <v>182</v>
      </c>
      <c r="D395" s="15" t="s">
        <v>85</v>
      </c>
      <c r="E395" s="14" t="s">
        <v>81</v>
      </c>
      <c r="F395" s="13" t="s">
        <v>19</v>
      </c>
      <c r="G395" s="13"/>
      <c r="H395" s="15">
        <v>10.3</v>
      </c>
      <c r="I395" s="15" t="s">
        <v>13</v>
      </c>
      <c r="J395" s="14" t="s">
        <v>19</v>
      </c>
      <c r="K395" s="13" t="s">
        <v>11</v>
      </c>
      <c r="L395" s="16"/>
    </row>
    <row r="396" spans="1:12" x14ac:dyDescent="0.3">
      <c r="A396" s="17">
        <v>34673900</v>
      </c>
      <c r="B396" s="17">
        <v>34673905</v>
      </c>
      <c r="C396" s="18" t="s">
        <v>183</v>
      </c>
      <c r="D396" s="19" t="s">
        <v>85</v>
      </c>
      <c r="E396" s="18" t="s">
        <v>81</v>
      </c>
      <c r="F396" s="17" t="s">
        <v>19</v>
      </c>
      <c r="G396" s="17"/>
      <c r="H396" s="19">
        <v>23.7</v>
      </c>
      <c r="I396" s="19" t="s">
        <v>11</v>
      </c>
      <c r="J396" s="18" t="s">
        <v>19</v>
      </c>
      <c r="K396" s="17" t="s">
        <v>11</v>
      </c>
      <c r="L396" s="20"/>
    </row>
    <row r="397" spans="1:12" x14ac:dyDescent="0.3">
      <c r="A397" s="1">
        <v>34673900</v>
      </c>
      <c r="B397" s="1">
        <v>34674301</v>
      </c>
      <c r="C397" s="2" t="s">
        <v>90</v>
      </c>
      <c r="D397" s="3" t="s">
        <v>85</v>
      </c>
      <c r="E397" s="2" t="s">
        <v>81</v>
      </c>
      <c r="F397" s="1" t="s">
        <v>19</v>
      </c>
      <c r="G397" s="1"/>
      <c r="H397" s="3">
        <v>29.6</v>
      </c>
      <c r="I397" s="3" t="s">
        <v>11</v>
      </c>
      <c r="J397" s="2" t="s">
        <v>19</v>
      </c>
      <c r="K397" s="1" t="s">
        <v>11</v>
      </c>
      <c r="L397" s="8"/>
    </row>
    <row r="398" spans="1:12" x14ac:dyDescent="0.3">
      <c r="A398" s="9">
        <v>34673900</v>
      </c>
      <c r="B398" s="9">
        <v>34674401</v>
      </c>
      <c r="C398" s="10" t="s">
        <v>90</v>
      </c>
      <c r="D398" s="11" t="s">
        <v>85</v>
      </c>
      <c r="E398" s="10" t="s">
        <v>81</v>
      </c>
      <c r="F398" s="9" t="s">
        <v>19</v>
      </c>
      <c r="G398" s="9"/>
      <c r="H398" s="11">
        <v>24.6</v>
      </c>
      <c r="I398" s="11" t="s">
        <v>11</v>
      </c>
      <c r="J398" s="10" t="s">
        <v>19</v>
      </c>
      <c r="K398" s="9" t="s">
        <v>11</v>
      </c>
      <c r="L398" s="12"/>
    </row>
    <row r="399" spans="1:12" x14ac:dyDescent="0.3">
      <c r="A399" s="13">
        <v>34674603</v>
      </c>
      <c r="B399" s="13">
        <v>34674603</v>
      </c>
      <c r="C399" s="14" t="s">
        <v>184</v>
      </c>
      <c r="D399" s="15" t="s">
        <v>85</v>
      </c>
      <c r="E399" s="14" t="s">
        <v>81</v>
      </c>
      <c r="F399" s="13" t="s">
        <v>82</v>
      </c>
      <c r="G399" s="13" t="s">
        <v>83</v>
      </c>
      <c r="H399" s="15">
        <v>2.6</v>
      </c>
      <c r="I399" s="15" t="s">
        <v>13</v>
      </c>
      <c r="J399" s="14" t="s">
        <v>16</v>
      </c>
      <c r="K399" s="13" t="s">
        <v>11</v>
      </c>
      <c r="L399" s="16">
        <v>1.9179384343016146</v>
      </c>
    </row>
    <row r="400" spans="1:12" x14ac:dyDescent="0.3">
      <c r="A400" s="13">
        <v>34675600</v>
      </c>
      <c r="B400" s="13">
        <v>34672701</v>
      </c>
      <c r="C400" s="14" t="s">
        <v>84</v>
      </c>
      <c r="D400" s="15" t="s">
        <v>85</v>
      </c>
      <c r="E400" s="14" t="s">
        <v>81</v>
      </c>
      <c r="F400" s="13" t="s">
        <v>19</v>
      </c>
      <c r="G400" s="13"/>
      <c r="H400" s="15">
        <v>21.6</v>
      </c>
      <c r="I400" s="15" t="s">
        <v>11</v>
      </c>
      <c r="J400" s="14" t="s">
        <v>19</v>
      </c>
      <c r="K400" s="13" t="s">
        <v>11</v>
      </c>
      <c r="L400" s="16"/>
    </row>
    <row r="401" spans="1:12" x14ac:dyDescent="0.3">
      <c r="A401" s="13">
        <v>34675600</v>
      </c>
      <c r="B401" s="13">
        <v>34674602</v>
      </c>
      <c r="C401" s="14" t="s">
        <v>184</v>
      </c>
      <c r="D401" s="15" t="s">
        <v>85</v>
      </c>
      <c r="E401" s="14" t="s">
        <v>81</v>
      </c>
      <c r="F401" s="13" t="s">
        <v>19</v>
      </c>
      <c r="G401" s="13"/>
      <c r="H401" s="15">
        <v>3.8</v>
      </c>
      <c r="I401" s="15" t="s">
        <v>13</v>
      </c>
      <c r="J401" s="14" t="s">
        <v>19</v>
      </c>
      <c r="K401" s="13" t="s">
        <v>11</v>
      </c>
      <c r="L401" s="16"/>
    </row>
    <row r="402" spans="1:12" x14ac:dyDescent="0.3">
      <c r="A402" s="13">
        <v>34675600</v>
      </c>
      <c r="B402" s="13">
        <v>34674604</v>
      </c>
      <c r="C402" s="14" t="s">
        <v>184</v>
      </c>
      <c r="D402" s="15" t="s">
        <v>85</v>
      </c>
      <c r="E402" s="14" t="s">
        <v>81</v>
      </c>
      <c r="F402" s="13" t="s">
        <v>19</v>
      </c>
      <c r="G402" s="13"/>
      <c r="H402" s="15">
        <v>8.3000000000000007</v>
      </c>
      <c r="I402" s="15" t="s">
        <v>13</v>
      </c>
      <c r="J402" s="14" t="s">
        <v>19</v>
      </c>
      <c r="K402" s="13" t="s">
        <v>11</v>
      </c>
      <c r="L402" s="16"/>
    </row>
    <row r="403" spans="1:12" x14ac:dyDescent="0.3">
      <c r="A403" s="13">
        <v>34675600</v>
      </c>
      <c r="B403" s="13">
        <v>34675201</v>
      </c>
      <c r="C403" s="14" t="s">
        <v>184</v>
      </c>
      <c r="D403" s="15" t="s">
        <v>85</v>
      </c>
      <c r="E403" s="14" t="s">
        <v>81</v>
      </c>
      <c r="F403" s="13" t="s">
        <v>19</v>
      </c>
      <c r="G403" s="13"/>
      <c r="H403" s="15">
        <v>2.6</v>
      </c>
      <c r="I403" s="15" t="s">
        <v>13</v>
      </c>
      <c r="J403" s="14" t="s">
        <v>19</v>
      </c>
      <c r="K403" s="13" t="s">
        <v>11</v>
      </c>
      <c r="L403" s="16"/>
    </row>
    <row r="404" spans="1:12" x14ac:dyDescent="0.3">
      <c r="A404" s="17">
        <v>34675600</v>
      </c>
      <c r="B404" s="17">
        <v>34676301</v>
      </c>
      <c r="C404" s="18" t="s">
        <v>93</v>
      </c>
      <c r="D404" s="19" t="s">
        <v>85</v>
      </c>
      <c r="E404" s="18" t="s">
        <v>81</v>
      </c>
      <c r="F404" s="17" t="s">
        <v>19</v>
      </c>
      <c r="G404" s="17"/>
      <c r="H404" s="19">
        <v>11.1</v>
      </c>
      <c r="I404" s="19" t="s">
        <v>13</v>
      </c>
      <c r="J404" s="18" t="s">
        <v>19</v>
      </c>
      <c r="K404" s="17" t="s">
        <v>11</v>
      </c>
      <c r="L404" s="20"/>
    </row>
    <row r="405" spans="1:12" x14ac:dyDescent="0.3">
      <c r="A405" s="1">
        <v>34675600</v>
      </c>
      <c r="B405" s="1">
        <v>34676501</v>
      </c>
      <c r="C405" s="2" t="s">
        <v>94</v>
      </c>
      <c r="D405" s="3" t="s">
        <v>85</v>
      </c>
      <c r="E405" s="2" t="s">
        <v>81</v>
      </c>
      <c r="F405" s="1" t="s">
        <v>19</v>
      </c>
      <c r="G405" s="1"/>
      <c r="H405" s="3">
        <v>18</v>
      </c>
      <c r="I405" s="3" t="s">
        <v>11</v>
      </c>
      <c r="J405" s="2" t="s">
        <v>19</v>
      </c>
      <c r="K405" s="1" t="s">
        <v>11</v>
      </c>
      <c r="L405" s="8"/>
    </row>
    <row r="406" spans="1:12" x14ac:dyDescent="0.3">
      <c r="A406" s="1">
        <v>34675600</v>
      </c>
      <c r="B406" s="1">
        <v>34676502</v>
      </c>
      <c r="C406" s="2" t="s">
        <v>94</v>
      </c>
      <c r="D406" s="3" t="s">
        <v>85</v>
      </c>
      <c r="E406" s="2" t="s">
        <v>81</v>
      </c>
      <c r="F406" s="1" t="s">
        <v>19</v>
      </c>
      <c r="G406" s="1"/>
      <c r="H406" s="3">
        <v>21.6</v>
      </c>
      <c r="I406" s="3" t="s">
        <v>11</v>
      </c>
      <c r="J406" s="2" t="s">
        <v>19</v>
      </c>
      <c r="K406" s="1" t="s">
        <v>11</v>
      </c>
      <c r="L406" s="8"/>
    </row>
    <row r="407" spans="1:12" x14ac:dyDescent="0.3">
      <c r="A407" s="1">
        <v>34675801</v>
      </c>
      <c r="B407" s="1">
        <v>34675801</v>
      </c>
      <c r="C407" s="2" t="s">
        <v>92</v>
      </c>
      <c r="D407" s="3" t="s">
        <v>85</v>
      </c>
      <c r="E407" s="2" t="s">
        <v>81</v>
      </c>
      <c r="F407" s="1" t="s">
        <v>82</v>
      </c>
      <c r="G407" s="1" t="s">
        <v>83</v>
      </c>
      <c r="H407" s="3">
        <v>32.200000000000003</v>
      </c>
      <c r="I407" s="3" t="s">
        <v>11</v>
      </c>
      <c r="J407" s="2" t="s">
        <v>16</v>
      </c>
      <c r="K407" s="1" t="s">
        <v>11</v>
      </c>
      <c r="L407" s="8">
        <v>45562.932879855027</v>
      </c>
    </row>
    <row r="408" spans="1:12" x14ac:dyDescent="0.3">
      <c r="A408" s="1">
        <v>34676001</v>
      </c>
      <c r="B408" s="1">
        <v>34676001</v>
      </c>
      <c r="C408" s="2" t="s">
        <v>89</v>
      </c>
      <c r="D408" s="3" t="s">
        <v>85</v>
      </c>
      <c r="E408" s="2" t="s">
        <v>81</v>
      </c>
      <c r="F408" s="1" t="s">
        <v>82</v>
      </c>
      <c r="G408" s="1" t="s">
        <v>83</v>
      </c>
      <c r="H408" s="3">
        <v>17.399999999999999</v>
      </c>
      <c r="I408" s="3" t="s">
        <v>11</v>
      </c>
      <c r="J408" s="2" t="s">
        <v>16</v>
      </c>
      <c r="K408" s="1" t="s">
        <v>11</v>
      </c>
      <c r="L408" s="8">
        <v>44039.824806921126</v>
      </c>
    </row>
    <row r="409" spans="1:12" x14ac:dyDescent="0.3">
      <c r="A409" s="1">
        <v>34676002</v>
      </c>
      <c r="B409" s="1">
        <v>34676002</v>
      </c>
      <c r="C409" s="2" t="s">
        <v>89</v>
      </c>
      <c r="D409" s="3" t="s">
        <v>85</v>
      </c>
      <c r="E409" s="2" t="s">
        <v>81</v>
      </c>
      <c r="F409" s="1" t="s">
        <v>82</v>
      </c>
      <c r="G409" s="1" t="s">
        <v>83</v>
      </c>
      <c r="H409" s="3">
        <v>7.5</v>
      </c>
      <c r="I409" s="3" t="s">
        <v>13</v>
      </c>
      <c r="J409" s="2" t="s">
        <v>16</v>
      </c>
      <c r="K409" s="1" t="s">
        <v>11</v>
      </c>
      <c r="L409" s="8">
        <v>16199.866985328588</v>
      </c>
    </row>
    <row r="410" spans="1:12" x14ac:dyDescent="0.3">
      <c r="A410" s="1">
        <v>34676101</v>
      </c>
      <c r="B410" s="1">
        <v>34676101</v>
      </c>
      <c r="C410" s="2" t="s">
        <v>185</v>
      </c>
      <c r="D410" s="3" t="s">
        <v>85</v>
      </c>
      <c r="E410" s="2" t="s">
        <v>81</v>
      </c>
      <c r="F410" s="1" t="s">
        <v>82</v>
      </c>
      <c r="G410" s="1" t="s">
        <v>83</v>
      </c>
      <c r="H410" s="3">
        <v>0.4</v>
      </c>
      <c r="I410" s="3" t="s">
        <v>13</v>
      </c>
      <c r="J410" s="2" t="s">
        <v>16</v>
      </c>
      <c r="K410" s="1" t="s">
        <v>11</v>
      </c>
      <c r="L410" s="8">
        <v>1943.8306031646862</v>
      </c>
    </row>
    <row r="411" spans="1:12" x14ac:dyDescent="0.3">
      <c r="A411" s="1">
        <v>34676701</v>
      </c>
      <c r="B411" s="1">
        <v>34676701</v>
      </c>
      <c r="C411" s="2" t="s">
        <v>89</v>
      </c>
      <c r="D411" s="3" t="s">
        <v>85</v>
      </c>
      <c r="E411" s="2" t="s">
        <v>81</v>
      </c>
      <c r="F411" s="1" t="s">
        <v>82</v>
      </c>
      <c r="G411" s="1" t="s">
        <v>83</v>
      </c>
      <c r="H411" s="3">
        <v>15.5</v>
      </c>
      <c r="I411" s="3" t="s">
        <v>11</v>
      </c>
      <c r="J411" s="2" t="s">
        <v>16</v>
      </c>
      <c r="K411" s="1" t="s">
        <v>11</v>
      </c>
      <c r="L411" s="8">
        <v>81877.681961622919</v>
      </c>
    </row>
    <row r="412" spans="1:12" x14ac:dyDescent="0.3">
      <c r="A412" s="1">
        <v>34677101</v>
      </c>
      <c r="B412" s="1">
        <v>34677101</v>
      </c>
      <c r="C412" s="2" t="s">
        <v>186</v>
      </c>
      <c r="D412" s="3" t="s">
        <v>85</v>
      </c>
      <c r="E412" s="2" t="s">
        <v>81</v>
      </c>
      <c r="F412" s="1" t="s">
        <v>82</v>
      </c>
      <c r="G412" s="1" t="s">
        <v>83</v>
      </c>
      <c r="H412" s="3">
        <v>19.5</v>
      </c>
      <c r="I412" s="3" t="s">
        <v>11</v>
      </c>
      <c r="J412" s="2" t="s">
        <v>16</v>
      </c>
      <c r="K412" s="1" t="s">
        <v>11</v>
      </c>
      <c r="L412" s="8">
        <v>25248.844861859478</v>
      </c>
    </row>
    <row r="413" spans="1:12" x14ac:dyDescent="0.3">
      <c r="A413" s="13">
        <v>34684100</v>
      </c>
      <c r="B413" s="13">
        <v>34684100</v>
      </c>
      <c r="C413" s="14" t="s">
        <v>194</v>
      </c>
      <c r="D413" s="15" t="s">
        <v>187</v>
      </c>
      <c r="E413" s="14" t="s">
        <v>81</v>
      </c>
      <c r="F413" s="13" t="s">
        <v>82</v>
      </c>
      <c r="G413" s="13" t="s">
        <v>83</v>
      </c>
      <c r="H413" s="15">
        <v>23.9</v>
      </c>
      <c r="I413" s="15" t="s">
        <v>11</v>
      </c>
      <c r="J413" s="14" t="s">
        <v>16</v>
      </c>
      <c r="K413" s="13" t="s">
        <v>11</v>
      </c>
      <c r="L413" s="16">
        <v>158458.95153571563</v>
      </c>
    </row>
    <row r="414" spans="1:12" x14ac:dyDescent="0.3">
      <c r="A414" s="1">
        <v>34684100</v>
      </c>
      <c r="B414" s="1">
        <v>34674501</v>
      </c>
      <c r="C414" s="2" t="s">
        <v>88</v>
      </c>
      <c r="D414" s="3" t="s">
        <v>85</v>
      </c>
      <c r="E414" s="2" t="s">
        <v>81</v>
      </c>
      <c r="F414" s="1" t="s">
        <v>19</v>
      </c>
      <c r="G414" s="1"/>
      <c r="H414" s="3">
        <v>23.6</v>
      </c>
      <c r="I414" s="3" t="s">
        <v>11</v>
      </c>
      <c r="J414" s="2" t="s">
        <v>19</v>
      </c>
      <c r="K414" s="1" t="s">
        <v>11</v>
      </c>
      <c r="L414" s="8"/>
    </row>
    <row r="415" spans="1:12" x14ac:dyDescent="0.3">
      <c r="A415" s="1">
        <v>34684100</v>
      </c>
      <c r="B415" s="1">
        <v>34675802</v>
      </c>
      <c r="C415" s="2" t="s">
        <v>92</v>
      </c>
      <c r="D415" s="3" t="s">
        <v>85</v>
      </c>
      <c r="E415" s="2" t="s">
        <v>81</v>
      </c>
      <c r="F415" s="1" t="s">
        <v>19</v>
      </c>
      <c r="G415" s="1"/>
      <c r="H415" s="3">
        <v>36.200000000000003</v>
      </c>
      <c r="I415" s="3" t="s">
        <v>11</v>
      </c>
      <c r="J415" s="2" t="s">
        <v>19</v>
      </c>
      <c r="K415" s="1" t="s">
        <v>11</v>
      </c>
      <c r="L415" s="8"/>
    </row>
    <row r="416" spans="1:12" x14ac:dyDescent="0.3">
      <c r="A416" s="1">
        <v>34689401</v>
      </c>
      <c r="B416" s="1">
        <v>34689401</v>
      </c>
      <c r="C416" s="2" t="s">
        <v>90</v>
      </c>
      <c r="D416" s="3" t="s">
        <v>85</v>
      </c>
      <c r="E416" s="2" t="s">
        <v>81</v>
      </c>
      <c r="F416" s="1" t="s">
        <v>82</v>
      </c>
      <c r="G416" s="1" t="s">
        <v>83</v>
      </c>
      <c r="H416" s="3">
        <v>25.5</v>
      </c>
      <c r="I416" s="3" t="s">
        <v>11</v>
      </c>
      <c r="J416" s="2" t="s">
        <v>16</v>
      </c>
      <c r="K416" s="1" t="s">
        <v>11</v>
      </c>
      <c r="L416" s="8">
        <v>14846.762697296703</v>
      </c>
    </row>
    <row r="417" spans="1:12" x14ac:dyDescent="0.3">
      <c r="A417" s="1">
        <v>35023901</v>
      </c>
      <c r="B417" s="1">
        <v>35023901</v>
      </c>
      <c r="C417" s="2" t="s">
        <v>125</v>
      </c>
      <c r="D417" s="3" t="s">
        <v>50</v>
      </c>
      <c r="E417" s="2" t="s">
        <v>22</v>
      </c>
      <c r="F417" s="1" t="s">
        <v>17</v>
      </c>
      <c r="G417" s="1" t="s">
        <v>18</v>
      </c>
      <c r="H417" s="3">
        <v>22</v>
      </c>
      <c r="I417" s="3" t="s">
        <v>11</v>
      </c>
      <c r="J417" s="2" t="s">
        <v>14</v>
      </c>
      <c r="K417" s="1" t="s">
        <v>11</v>
      </c>
      <c r="L417" s="8">
        <v>0</v>
      </c>
    </row>
    <row r="418" spans="1:12" x14ac:dyDescent="0.3">
      <c r="A418" s="1">
        <v>35033001</v>
      </c>
      <c r="B418" s="1">
        <v>35033001</v>
      </c>
      <c r="C418" s="2" t="s">
        <v>59</v>
      </c>
      <c r="D418" s="3" t="s">
        <v>60</v>
      </c>
      <c r="E418" s="2" t="s">
        <v>22</v>
      </c>
      <c r="F418" s="1" t="s">
        <v>17</v>
      </c>
      <c r="G418" s="1" t="s">
        <v>18</v>
      </c>
      <c r="H418" s="3">
        <v>21</v>
      </c>
      <c r="I418" s="3" t="s">
        <v>11</v>
      </c>
      <c r="J418" s="2" t="s">
        <v>14</v>
      </c>
      <c r="K418" s="1" t="s">
        <v>11</v>
      </c>
      <c r="L418" s="8">
        <v>0</v>
      </c>
    </row>
    <row r="419" spans="1:12" x14ac:dyDescent="0.3">
      <c r="A419" s="1">
        <v>35034601</v>
      </c>
      <c r="B419" s="1">
        <v>35034601</v>
      </c>
      <c r="C419" s="2" t="s">
        <v>68</v>
      </c>
      <c r="D419" s="3" t="s">
        <v>64</v>
      </c>
      <c r="E419" s="2" t="s">
        <v>22</v>
      </c>
      <c r="F419" s="1" t="s">
        <v>17</v>
      </c>
      <c r="G419" s="1" t="s">
        <v>18</v>
      </c>
      <c r="H419" s="3">
        <v>0.6</v>
      </c>
      <c r="I419" s="3" t="s">
        <v>13</v>
      </c>
      <c r="J419" s="2" t="s">
        <v>14</v>
      </c>
      <c r="K419" s="1" t="s">
        <v>11</v>
      </c>
      <c r="L419" s="8">
        <v>3408.278003539519</v>
      </c>
    </row>
    <row r="420" spans="1:12" x14ac:dyDescent="0.3">
      <c r="A420" s="1">
        <v>35040001</v>
      </c>
      <c r="B420" s="1">
        <v>35040001</v>
      </c>
      <c r="C420" s="2" t="s">
        <v>23</v>
      </c>
      <c r="D420" s="3" t="s">
        <v>21</v>
      </c>
      <c r="E420" s="2" t="s">
        <v>22</v>
      </c>
      <c r="F420" s="1" t="s">
        <v>17</v>
      </c>
      <c r="G420" s="1" t="s">
        <v>18</v>
      </c>
      <c r="H420" s="3">
        <v>15</v>
      </c>
      <c r="I420" s="3" t="s">
        <v>11</v>
      </c>
      <c r="J420" s="2" t="s">
        <v>14</v>
      </c>
      <c r="K420" s="1" t="s">
        <v>11</v>
      </c>
      <c r="L420" s="8">
        <v>37326.556283616199</v>
      </c>
    </row>
    <row r="421" spans="1:12" x14ac:dyDescent="0.3">
      <c r="A421" s="1">
        <v>35040501</v>
      </c>
      <c r="B421" s="1">
        <v>35040501</v>
      </c>
      <c r="C421" s="2" t="s">
        <v>130</v>
      </c>
      <c r="D421" s="3" t="s">
        <v>50</v>
      </c>
      <c r="E421" s="2" t="s">
        <v>22</v>
      </c>
      <c r="F421" s="1" t="s">
        <v>17</v>
      </c>
      <c r="G421" s="1" t="s">
        <v>18</v>
      </c>
      <c r="H421" s="3">
        <v>12.2</v>
      </c>
      <c r="I421" s="3" t="s">
        <v>13</v>
      </c>
      <c r="J421" s="2" t="s">
        <v>16</v>
      </c>
      <c r="K421" s="1" t="s">
        <v>11</v>
      </c>
      <c r="L421" s="8">
        <v>14919.493512065417</v>
      </c>
    </row>
    <row r="422" spans="1:12" x14ac:dyDescent="0.3">
      <c r="A422" s="1">
        <v>35040601</v>
      </c>
      <c r="B422" s="1">
        <v>35040601</v>
      </c>
      <c r="C422" s="2" t="s">
        <v>76</v>
      </c>
      <c r="D422" s="3" t="s">
        <v>71</v>
      </c>
      <c r="E422" s="2" t="s">
        <v>22</v>
      </c>
      <c r="F422" s="1" t="s">
        <v>17</v>
      </c>
      <c r="G422" s="1" t="s">
        <v>18</v>
      </c>
      <c r="H422" s="3">
        <v>10.6</v>
      </c>
      <c r="I422" s="3" t="s">
        <v>13</v>
      </c>
      <c r="J422" s="2" t="s">
        <v>12</v>
      </c>
      <c r="K422" s="1" t="s">
        <v>11</v>
      </c>
      <c r="L422" s="8">
        <v>12172.421441212568</v>
      </c>
    </row>
    <row r="423" spans="1:12" x14ac:dyDescent="0.3">
      <c r="A423" s="1">
        <v>35040602</v>
      </c>
      <c r="B423" s="1">
        <v>35040602</v>
      </c>
      <c r="C423" s="2" t="s">
        <v>76</v>
      </c>
      <c r="D423" s="3" t="s">
        <v>71</v>
      </c>
      <c r="E423" s="2" t="s">
        <v>22</v>
      </c>
      <c r="F423" s="1" t="s">
        <v>17</v>
      </c>
      <c r="G423" s="1" t="s">
        <v>18</v>
      </c>
      <c r="H423" s="3">
        <v>7.7</v>
      </c>
      <c r="I423" s="3" t="s">
        <v>13</v>
      </c>
      <c r="J423" s="2" t="s">
        <v>12</v>
      </c>
      <c r="K423" s="1" t="s">
        <v>11</v>
      </c>
      <c r="L423" s="8">
        <v>0</v>
      </c>
    </row>
    <row r="424" spans="1:12" x14ac:dyDescent="0.3">
      <c r="A424" s="1">
        <v>35056001</v>
      </c>
      <c r="B424" s="1">
        <v>35056001</v>
      </c>
      <c r="C424" s="2" t="s">
        <v>100</v>
      </c>
      <c r="D424" s="3" t="s">
        <v>99</v>
      </c>
      <c r="E424" s="2" t="s">
        <v>97</v>
      </c>
      <c r="F424" s="1" t="s">
        <v>82</v>
      </c>
      <c r="G424" s="1" t="s">
        <v>83</v>
      </c>
      <c r="H424" s="3">
        <v>6.8</v>
      </c>
      <c r="I424" s="3" t="s">
        <v>13</v>
      </c>
      <c r="J424" s="2" t="s">
        <v>14</v>
      </c>
      <c r="K424" s="1" t="s">
        <v>11</v>
      </c>
      <c r="L424" s="8">
        <v>4027.6707120333899</v>
      </c>
    </row>
    <row r="425" spans="1:12" x14ac:dyDescent="0.3">
      <c r="A425" s="1">
        <v>35061001</v>
      </c>
      <c r="B425" s="1">
        <v>35061001</v>
      </c>
      <c r="C425" s="2" t="s">
        <v>96</v>
      </c>
      <c r="D425" s="3" t="s">
        <v>85</v>
      </c>
      <c r="E425" s="2" t="s">
        <v>81</v>
      </c>
      <c r="F425" s="1" t="s">
        <v>82</v>
      </c>
      <c r="G425" s="1" t="s">
        <v>83</v>
      </c>
      <c r="H425" s="3">
        <v>24.9</v>
      </c>
      <c r="I425" s="3" t="s">
        <v>11</v>
      </c>
      <c r="J425" s="2" t="s">
        <v>14</v>
      </c>
      <c r="K425" s="1" t="s">
        <v>11</v>
      </c>
      <c r="L425" s="8">
        <v>0</v>
      </c>
    </row>
    <row r="426" spans="1:12" x14ac:dyDescent="0.3">
      <c r="A426" s="1">
        <v>35067301</v>
      </c>
      <c r="B426" s="1">
        <v>35067301</v>
      </c>
      <c r="C426" s="2" t="s">
        <v>58</v>
      </c>
      <c r="D426" s="3" t="s">
        <v>50</v>
      </c>
      <c r="E426" s="2" t="s">
        <v>22</v>
      </c>
      <c r="F426" s="1" t="s">
        <v>17</v>
      </c>
      <c r="G426" s="1" t="s">
        <v>18</v>
      </c>
      <c r="H426" s="3">
        <v>3.7</v>
      </c>
      <c r="I426" s="3" t="s">
        <v>13</v>
      </c>
      <c r="J426" s="2" t="s">
        <v>12</v>
      </c>
      <c r="K426" s="1" t="s">
        <v>11</v>
      </c>
      <c r="L426" s="8">
        <v>2629.2430313019136</v>
      </c>
    </row>
    <row r="427" spans="1:12" x14ac:dyDescent="0.3">
      <c r="A427" s="1">
        <v>35068201</v>
      </c>
      <c r="B427" s="1">
        <v>35068201</v>
      </c>
      <c r="C427" s="2" t="s">
        <v>109</v>
      </c>
      <c r="D427" s="3" t="s">
        <v>21</v>
      </c>
      <c r="E427" s="2" t="s">
        <v>22</v>
      </c>
      <c r="F427" s="1" t="s">
        <v>17</v>
      </c>
      <c r="G427" s="1" t="s">
        <v>18</v>
      </c>
      <c r="H427" s="3">
        <v>18</v>
      </c>
      <c r="I427" s="3" t="s">
        <v>11</v>
      </c>
      <c r="J427" s="2" t="s">
        <v>12</v>
      </c>
      <c r="K427" s="1" t="s">
        <v>11</v>
      </c>
      <c r="L427" s="8">
        <v>7170.6279176420594</v>
      </c>
    </row>
    <row r="428" spans="1:12" x14ac:dyDescent="0.3">
      <c r="A428" s="1">
        <v>35068301</v>
      </c>
      <c r="B428" s="1">
        <v>35068301</v>
      </c>
      <c r="C428" s="2" t="s">
        <v>58</v>
      </c>
      <c r="D428" s="3" t="s">
        <v>50</v>
      </c>
      <c r="E428" s="2" t="s">
        <v>22</v>
      </c>
      <c r="F428" s="1" t="s">
        <v>17</v>
      </c>
      <c r="G428" s="1" t="s">
        <v>18</v>
      </c>
      <c r="H428" s="3">
        <v>12.4</v>
      </c>
      <c r="I428" s="3" t="s">
        <v>13</v>
      </c>
      <c r="J428" s="2" t="s">
        <v>12</v>
      </c>
      <c r="K428" s="1" t="s">
        <v>11</v>
      </c>
      <c r="L428" s="8">
        <v>9251.0402953215489</v>
      </c>
    </row>
    <row r="429" spans="1:12" x14ac:dyDescent="0.3">
      <c r="A429" s="1">
        <v>35068501</v>
      </c>
      <c r="B429" s="1">
        <v>35068501</v>
      </c>
      <c r="C429" s="2" t="s">
        <v>80</v>
      </c>
      <c r="D429" s="3" t="s">
        <v>71</v>
      </c>
      <c r="E429" s="2" t="s">
        <v>22</v>
      </c>
      <c r="F429" s="1" t="s">
        <v>17</v>
      </c>
      <c r="G429" s="1" t="s">
        <v>18</v>
      </c>
      <c r="H429" s="3">
        <v>1.2</v>
      </c>
      <c r="I429" s="3" t="s">
        <v>13</v>
      </c>
      <c r="J429" s="2" t="s">
        <v>12</v>
      </c>
      <c r="K429" s="1" t="s">
        <v>11</v>
      </c>
      <c r="L429" s="8">
        <v>5842.7622917820327</v>
      </c>
    </row>
    <row r="430" spans="1:12" x14ac:dyDescent="0.3">
      <c r="A430" s="1">
        <v>35072201</v>
      </c>
      <c r="B430" s="1">
        <v>35072201</v>
      </c>
      <c r="C430" s="2" t="s">
        <v>27</v>
      </c>
      <c r="D430" s="3" t="s">
        <v>21</v>
      </c>
      <c r="E430" s="2" t="s">
        <v>22</v>
      </c>
      <c r="F430" s="1" t="s">
        <v>17</v>
      </c>
      <c r="G430" s="1" t="s">
        <v>18</v>
      </c>
      <c r="H430" s="3">
        <v>14.1</v>
      </c>
      <c r="I430" s="3" t="s">
        <v>13</v>
      </c>
      <c r="J430" s="2" t="s">
        <v>14</v>
      </c>
      <c r="K430" s="1" t="s">
        <v>11</v>
      </c>
      <c r="L430" s="8">
        <v>2337.1049167128131</v>
      </c>
    </row>
    <row r="431" spans="1:12" x14ac:dyDescent="0.3">
      <c r="A431" s="1">
        <v>35074801</v>
      </c>
      <c r="B431" s="1">
        <v>35074801</v>
      </c>
      <c r="C431" s="2" t="s">
        <v>49</v>
      </c>
      <c r="D431" s="3" t="s">
        <v>50</v>
      </c>
      <c r="E431" s="2" t="s">
        <v>22</v>
      </c>
      <c r="F431" s="1" t="s">
        <v>17</v>
      </c>
      <c r="G431" s="1" t="s">
        <v>18</v>
      </c>
      <c r="H431" s="3">
        <v>0.5</v>
      </c>
      <c r="I431" s="3" t="s">
        <v>13</v>
      </c>
      <c r="J431" s="2" t="s">
        <v>16</v>
      </c>
      <c r="K431" s="1" t="s">
        <v>11</v>
      </c>
      <c r="L431" s="8">
        <v>4558.3283813052803</v>
      </c>
    </row>
    <row r="432" spans="1:12" x14ac:dyDescent="0.3">
      <c r="A432" s="1">
        <v>35074901</v>
      </c>
      <c r="B432" s="1">
        <v>35074901</v>
      </c>
      <c r="C432" s="2" t="s">
        <v>188</v>
      </c>
      <c r="D432" s="3" t="s">
        <v>99</v>
      </c>
      <c r="E432" s="2" t="s">
        <v>97</v>
      </c>
      <c r="F432" s="1" t="s">
        <v>82</v>
      </c>
      <c r="G432" s="1" t="s">
        <v>83</v>
      </c>
      <c r="H432" s="3">
        <v>0.8</v>
      </c>
      <c r="I432" s="3" t="s">
        <v>13</v>
      </c>
      <c r="J432" s="2" t="s">
        <v>16</v>
      </c>
      <c r="K432" s="1" t="s">
        <v>11</v>
      </c>
      <c r="L432" s="8">
        <v>34052.996901025159</v>
      </c>
    </row>
    <row r="433" spans="1:12" x14ac:dyDescent="0.3">
      <c r="A433" s="13">
        <v>35126100</v>
      </c>
      <c r="B433" s="13">
        <v>35126100</v>
      </c>
      <c r="C433" s="14" t="s">
        <v>52</v>
      </c>
      <c r="D433" s="15" t="s">
        <v>50</v>
      </c>
      <c r="E433" s="14" t="s">
        <v>22</v>
      </c>
      <c r="F433" s="13" t="s">
        <v>17</v>
      </c>
      <c r="G433" s="13" t="s">
        <v>18</v>
      </c>
      <c r="H433" s="15">
        <v>4.7</v>
      </c>
      <c r="I433" s="15" t="s">
        <v>13</v>
      </c>
      <c r="J433" s="14" t="s">
        <v>16</v>
      </c>
      <c r="K433" s="13" t="s">
        <v>11</v>
      </c>
      <c r="L433" s="16">
        <v>82189.163364782551</v>
      </c>
    </row>
    <row r="434" spans="1:12" x14ac:dyDescent="0.3">
      <c r="A434" s="17">
        <v>35126100</v>
      </c>
      <c r="B434" s="17">
        <v>35126101</v>
      </c>
      <c r="C434" s="18" t="s">
        <v>52</v>
      </c>
      <c r="D434" s="19" t="s">
        <v>50</v>
      </c>
      <c r="E434" s="18" t="s">
        <v>22</v>
      </c>
      <c r="F434" s="17" t="s">
        <v>19</v>
      </c>
      <c r="G434" s="17"/>
      <c r="H434" s="19">
        <v>2.4</v>
      </c>
      <c r="I434" s="19" t="s">
        <v>13</v>
      </c>
      <c r="J434" s="18" t="s">
        <v>19</v>
      </c>
      <c r="K434" s="17" t="s">
        <v>11</v>
      </c>
      <c r="L434" s="20"/>
    </row>
    <row r="435" spans="1:12" x14ac:dyDescent="0.3">
      <c r="A435" s="1">
        <v>35126100</v>
      </c>
      <c r="B435" s="1">
        <v>35126102</v>
      </c>
      <c r="C435" s="2" t="s">
        <v>52</v>
      </c>
      <c r="D435" s="3" t="s">
        <v>50</v>
      </c>
      <c r="E435" s="2" t="s">
        <v>22</v>
      </c>
      <c r="F435" s="1" t="s">
        <v>19</v>
      </c>
      <c r="G435" s="1"/>
      <c r="H435" s="3">
        <v>9.6999999999999993</v>
      </c>
      <c r="I435" s="3" t="s">
        <v>13</v>
      </c>
      <c r="J435" s="2" t="s">
        <v>19</v>
      </c>
      <c r="K435" s="1" t="s">
        <v>11</v>
      </c>
      <c r="L435" s="8"/>
    </row>
    <row r="436" spans="1:12" x14ac:dyDescent="0.3">
      <c r="A436" s="1">
        <v>35126100</v>
      </c>
      <c r="B436" s="1">
        <v>35126103</v>
      </c>
      <c r="C436" s="2" t="s">
        <v>52</v>
      </c>
      <c r="D436" s="3" t="s">
        <v>50</v>
      </c>
      <c r="E436" s="2" t="s">
        <v>22</v>
      </c>
      <c r="F436" s="1" t="s">
        <v>19</v>
      </c>
      <c r="G436" s="1"/>
      <c r="H436" s="3">
        <v>2.1</v>
      </c>
      <c r="I436" s="3" t="s">
        <v>13</v>
      </c>
      <c r="J436" s="2" t="s">
        <v>19</v>
      </c>
      <c r="K436" s="1" t="s">
        <v>11</v>
      </c>
      <c r="L436" s="8"/>
    </row>
    <row r="437" spans="1:12" x14ac:dyDescent="0.3">
      <c r="A437" s="1">
        <v>35127201</v>
      </c>
      <c r="B437" s="1">
        <v>35127201</v>
      </c>
      <c r="C437" s="2" t="s">
        <v>189</v>
      </c>
      <c r="D437" s="3" t="s">
        <v>71</v>
      </c>
      <c r="E437" s="2" t="s">
        <v>22</v>
      </c>
      <c r="F437" s="1" t="s">
        <v>17</v>
      </c>
      <c r="G437" s="1" t="s">
        <v>18</v>
      </c>
      <c r="H437" s="3">
        <v>0.2</v>
      </c>
      <c r="I437" s="3" t="s">
        <v>13</v>
      </c>
      <c r="J437" s="2" t="s">
        <v>16</v>
      </c>
      <c r="K437" s="1" t="s">
        <v>11</v>
      </c>
      <c r="L437" s="8">
        <v>38390.843431869143</v>
      </c>
    </row>
    <row r="438" spans="1:12" x14ac:dyDescent="0.3">
      <c r="A438" s="1">
        <v>35409001</v>
      </c>
      <c r="B438" s="1">
        <v>35409001</v>
      </c>
      <c r="C438" s="2" t="s">
        <v>87</v>
      </c>
      <c r="D438" s="3" t="s">
        <v>85</v>
      </c>
      <c r="E438" s="2" t="s">
        <v>81</v>
      </c>
      <c r="F438" s="1" t="s">
        <v>82</v>
      </c>
      <c r="G438" s="1" t="s">
        <v>83</v>
      </c>
      <c r="H438" s="3">
        <v>17.3</v>
      </c>
      <c r="I438" s="3" t="s">
        <v>11</v>
      </c>
      <c r="J438" s="2" t="s">
        <v>14</v>
      </c>
      <c r="K438" s="1" t="s">
        <v>11</v>
      </c>
      <c r="L438" s="8">
        <v>0</v>
      </c>
    </row>
    <row r="439" spans="1:12" x14ac:dyDescent="0.3">
      <c r="A439" s="1">
        <v>35470101</v>
      </c>
      <c r="B439" s="1">
        <v>35470101</v>
      </c>
      <c r="C439" s="2" t="s">
        <v>69</v>
      </c>
      <c r="D439" s="3" t="s">
        <v>60</v>
      </c>
      <c r="E439" s="2" t="s">
        <v>22</v>
      </c>
      <c r="F439" s="1" t="s">
        <v>17</v>
      </c>
      <c r="G439" s="1" t="s">
        <v>18</v>
      </c>
      <c r="H439" s="3">
        <v>22.1</v>
      </c>
      <c r="I439" s="3" t="s">
        <v>11</v>
      </c>
      <c r="J439" s="2" t="s">
        <v>12</v>
      </c>
      <c r="K439" s="1" t="s">
        <v>11</v>
      </c>
      <c r="L439" s="8">
        <v>12769.611360184492</v>
      </c>
    </row>
    <row r="440" spans="1:12" x14ac:dyDescent="0.3">
      <c r="A440" s="1">
        <v>35477001</v>
      </c>
      <c r="B440" s="1">
        <v>35477001</v>
      </c>
      <c r="C440" s="2" t="s">
        <v>129</v>
      </c>
      <c r="D440" s="3" t="s">
        <v>50</v>
      </c>
      <c r="E440" s="2" t="s">
        <v>22</v>
      </c>
      <c r="F440" s="1" t="s">
        <v>17</v>
      </c>
      <c r="G440" s="1" t="s">
        <v>18</v>
      </c>
      <c r="H440" s="3">
        <v>17.3</v>
      </c>
      <c r="I440" s="3" t="s">
        <v>11</v>
      </c>
      <c r="J440" s="2" t="s">
        <v>12</v>
      </c>
      <c r="K440" s="1" t="s">
        <v>11</v>
      </c>
      <c r="L440" s="8">
        <v>3929.1111877490735</v>
      </c>
    </row>
    <row r="441" spans="1:12" x14ac:dyDescent="0.3">
      <c r="A441" s="1">
        <v>35493801</v>
      </c>
      <c r="B441" s="1">
        <v>35493801</v>
      </c>
      <c r="C441" s="2" t="s">
        <v>45</v>
      </c>
      <c r="D441" s="3" t="s">
        <v>21</v>
      </c>
      <c r="E441" s="2" t="s">
        <v>22</v>
      </c>
      <c r="F441" s="1" t="s">
        <v>17</v>
      </c>
      <c r="G441" s="1" t="s">
        <v>18</v>
      </c>
      <c r="H441" s="3">
        <v>21.4</v>
      </c>
      <c r="I441" s="3" t="s">
        <v>11</v>
      </c>
      <c r="J441" s="2" t="s">
        <v>12</v>
      </c>
      <c r="K441" s="1" t="s">
        <v>11</v>
      </c>
      <c r="L441" s="8">
        <v>3339.7445095867129</v>
      </c>
    </row>
    <row r="442" spans="1:12" x14ac:dyDescent="0.3">
      <c r="A442" s="1">
        <v>35658901</v>
      </c>
      <c r="B442" s="1">
        <v>35658901</v>
      </c>
      <c r="C442" s="2" t="s">
        <v>49</v>
      </c>
      <c r="D442" s="3" t="s">
        <v>50</v>
      </c>
      <c r="E442" s="2" t="s">
        <v>22</v>
      </c>
      <c r="F442" s="1" t="s">
        <v>17</v>
      </c>
      <c r="G442" s="1" t="s">
        <v>18</v>
      </c>
      <c r="H442" s="3">
        <v>26.6</v>
      </c>
      <c r="I442" s="3" t="s">
        <v>11</v>
      </c>
      <c r="J442" s="2" t="s">
        <v>14</v>
      </c>
      <c r="K442" s="1" t="s">
        <v>11</v>
      </c>
      <c r="L442" s="8">
        <v>37326.556283616199</v>
      </c>
    </row>
    <row r="443" spans="1:12" x14ac:dyDescent="0.3">
      <c r="A443" s="1">
        <v>35821701</v>
      </c>
      <c r="B443" s="1">
        <v>35821701</v>
      </c>
      <c r="C443" s="2" t="s">
        <v>91</v>
      </c>
      <c r="D443" s="3" t="s">
        <v>85</v>
      </c>
      <c r="E443" s="2" t="s">
        <v>81</v>
      </c>
      <c r="F443" s="1" t="s">
        <v>82</v>
      </c>
      <c r="G443" s="1" t="s">
        <v>83</v>
      </c>
      <c r="H443" s="3">
        <v>7.2</v>
      </c>
      <c r="I443" s="3" t="s">
        <v>13</v>
      </c>
      <c r="J443" s="2" t="s">
        <v>14</v>
      </c>
      <c r="K443" s="1" t="s">
        <v>11</v>
      </c>
      <c r="L443" s="8">
        <v>1917.9384343016143</v>
      </c>
    </row>
    <row r="444" spans="1:12" x14ac:dyDescent="0.3">
      <c r="A444" s="1">
        <v>35832301</v>
      </c>
      <c r="B444" s="1">
        <v>35832301</v>
      </c>
      <c r="C444" s="2" t="s">
        <v>80</v>
      </c>
      <c r="D444" s="3" t="s">
        <v>71</v>
      </c>
      <c r="E444" s="2" t="s">
        <v>22</v>
      </c>
      <c r="F444" s="1" t="s">
        <v>17</v>
      </c>
      <c r="G444" s="1" t="s">
        <v>18</v>
      </c>
      <c r="H444" s="3">
        <v>3.6</v>
      </c>
      <c r="I444" s="3" t="s">
        <v>13</v>
      </c>
      <c r="J444" s="2" t="s">
        <v>15</v>
      </c>
      <c r="K444" s="1" t="s">
        <v>11</v>
      </c>
      <c r="L444" s="8">
        <v>2677932.7170667648</v>
      </c>
    </row>
    <row r="445" spans="1:12" x14ac:dyDescent="0.3">
      <c r="A445" s="1">
        <v>35854801</v>
      </c>
      <c r="B445" s="1">
        <v>35854801</v>
      </c>
      <c r="C445" s="2" t="s">
        <v>58</v>
      </c>
      <c r="D445" s="3" t="s">
        <v>50</v>
      </c>
      <c r="E445" s="2" t="s">
        <v>22</v>
      </c>
      <c r="F445" s="1" t="s">
        <v>17</v>
      </c>
      <c r="G445" s="1" t="s">
        <v>18</v>
      </c>
      <c r="H445" s="3">
        <v>14.1</v>
      </c>
      <c r="I445" s="3" t="s">
        <v>13</v>
      </c>
      <c r="J445" s="2" t="s">
        <v>14</v>
      </c>
      <c r="K445" s="1" t="s">
        <v>11</v>
      </c>
      <c r="L445" s="8">
        <v>37575.778092165543</v>
      </c>
    </row>
    <row r="446" spans="1:12" x14ac:dyDescent="0.3">
      <c r="A446" s="1">
        <v>36001901</v>
      </c>
      <c r="B446" s="1">
        <v>36001901</v>
      </c>
      <c r="C446" s="2" t="s">
        <v>80</v>
      </c>
      <c r="D446" s="3" t="s">
        <v>71</v>
      </c>
      <c r="E446" s="2" t="s">
        <v>22</v>
      </c>
      <c r="F446" s="1" t="s">
        <v>17</v>
      </c>
      <c r="G446" s="1" t="s">
        <v>18</v>
      </c>
      <c r="H446" s="3">
        <v>1.2</v>
      </c>
      <c r="I446" s="3" t="s">
        <v>13</v>
      </c>
      <c r="J446" s="2" t="s">
        <v>14</v>
      </c>
      <c r="K446" s="1" t="s">
        <v>11</v>
      </c>
      <c r="L446" s="8">
        <v>102248.34010618557</v>
      </c>
    </row>
    <row r="447" spans="1:12" x14ac:dyDescent="0.3">
      <c r="A447" s="1">
        <v>36048401</v>
      </c>
      <c r="B447" s="1">
        <v>36048401</v>
      </c>
      <c r="C447" s="2" t="s">
        <v>94</v>
      </c>
      <c r="D447" s="3" t="s">
        <v>85</v>
      </c>
      <c r="E447" s="2" t="s">
        <v>81</v>
      </c>
      <c r="F447" s="1" t="s">
        <v>82</v>
      </c>
      <c r="G447" s="1" t="s">
        <v>83</v>
      </c>
      <c r="H447" s="3">
        <v>19.100000000000001</v>
      </c>
      <c r="I447" s="3" t="s">
        <v>11</v>
      </c>
      <c r="J447" s="2" t="s">
        <v>12</v>
      </c>
      <c r="K447" s="1" t="s">
        <v>11</v>
      </c>
      <c r="L447" s="8">
        <v>4154.7895355915225</v>
      </c>
    </row>
    <row r="448" spans="1:12" x14ac:dyDescent="0.3">
      <c r="A448" s="1">
        <v>36048501</v>
      </c>
      <c r="B448" s="1">
        <v>36048501</v>
      </c>
      <c r="C448" s="2" t="s">
        <v>94</v>
      </c>
      <c r="D448" s="3" t="s">
        <v>85</v>
      </c>
      <c r="E448" s="2" t="s">
        <v>81</v>
      </c>
      <c r="F448" s="1" t="s">
        <v>82</v>
      </c>
      <c r="G448" s="1" t="s">
        <v>83</v>
      </c>
      <c r="H448" s="3">
        <v>18.7</v>
      </c>
      <c r="I448" s="3" t="s">
        <v>11</v>
      </c>
      <c r="J448" s="2" t="s">
        <v>12</v>
      </c>
      <c r="K448" s="1" t="s">
        <v>11</v>
      </c>
      <c r="L448" s="8">
        <v>3777.0813959922934</v>
      </c>
    </row>
    <row r="449" spans="1:12" x14ac:dyDescent="0.3">
      <c r="A449" s="1">
        <v>36073801</v>
      </c>
      <c r="B449" s="1">
        <v>36073801</v>
      </c>
      <c r="C449" s="2" t="s">
        <v>87</v>
      </c>
      <c r="D449" s="3" t="s">
        <v>85</v>
      </c>
      <c r="E449" s="2" t="s">
        <v>81</v>
      </c>
      <c r="F449" s="1" t="s">
        <v>82</v>
      </c>
      <c r="G449" s="1" t="s">
        <v>83</v>
      </c>
      <c r="H449" s="3">
        <v>15.9</v>
      </c>
      <c r="I449" s="3" t="s">
        <v>11</v>
      </c>
      <c r="J449" s="2" t="s">
        <v>14</v>
      </c>
      <c r="K449" s="1" t="s">
        <v>11</v>
      </c>
      <c r="L449" s="8">
        <v>13219.784885973026</v>
      </c>
    </row>
    <row r="450" spans="1:12" x14ac:dyDescent="0.3">
      <c r="A450" s="1">
        <v>36074001</v>
      </c>
      <c r="B450" s="1">
        <v>36074001</v>
      </c>
      <c r="C450" s="2" t="s">
        <v>58</v>
      </c>
      <c r="D450" s="3" t="s">
        <v>50</v>
      </c>
      <c r="E450" s="2" t="s">
        <v>22</v>
      </c>
      <c r="F450" s="1" t="s">
        <v>17</v>
      </c>
      <c r="G450" s="1" t="s">
        <v>18</v>
      </c>
      <c r="H450" s="3">
        <v>12.1</v>
      </c>
      <c r="I450" s="3" t="s">
        <v>13</v>
      </c>
      <c r="J450" s="2" t="s">
        <v>15</v>
      </c>
      <c r="K450" s="1" t="s">
        <v>11</v>
      </c>
      <c r="L450" s="8">
        <v>0</v>
      </c>
    </row>
    <row r="451" spans="1:12" x14ac:dyDescent="0.3">
      <c r="A451" s="1">
        <v>36120501</v>
      </c>
      <c r="B451" s="1">
        <v>36120501</v>
      </c>
      <c r="C451" s="2" t="s">
        <v>52</v>
      </c>
      <c r="D451" s="3" t="s">
        <v>50</v>
      </c>
      <c r="E451" s="2" t="s">
        <v>22</v>
      </c>
      <c r="F451" s="1" t="s">
        <v>17</v>
      </c>
      <c r="G451" s="1" t="s">
        <v>18</v>
      </c>
      <c r="H451" s="3">
        <v>4.5</v>
      </c>
      <c r="I451" s="3" t="s">
        <v>13</v>
      </c>
      <c r="J451" s="2" t="s">
        <v>14</v>
      </c>
      <c r="K451" s="1" t="s">
        <v>11</v>
      </c>
      <c r="L451" s="8">
        <v>194758.74305940108</v>
      </c>
    </row>
    <row r="452" spans="1:12" x14ac:dyDescent="0.3">
      <c r="A452" s="1">
        <v>36179101</v>
      </c>
      <c r="B452" s="1">
        <v>36179101</v>
      </c>
      <c r="C452" s="2" t="s">
        <v>28</v>
      </c>
      <c r="D452" s="3" t="s">
        <v>21</v>
      </c>
      <c r="E452" s="2" t="s">
        <v>22</v>
      </c>
      <c r="F452" s="1" t="s">
        <v>17</v>
      </c>
      <c r="G452" s="1" t="s">
        <v>18</v>
      </c>
      <c r="H452" s="3">
        <v>17.2</v>
      </c>
      <c r="I452" s="3" t="s">
        <v>11</v>
      </c>
      <c r="J452" s="2" t="s">
        <v>14</v>
      </c>
      <c r="K452" s="1" t="s">
        <v>11</v>
      </c>
      <c r="L452" s="8">
        <v>0</v>
      </c>
    </row>
    <row r="453" spans="1:12" x14ac:dyDescent="0.3">
      <c r="A453" s="1">
        <v>50001801</v>
      </c>
      <c r="B453" s="1">
        <v>50001801</v>
      </c>
      <c r="C453" s="2" t="s">
        <v>104</v>
      </c>
      <c r="D453" s="3" t="s">
        <v>99</v>
      </c>
      <c r="E453" s="2" t="s">
        <v>97</v>
      </c>
      <c r="F453" s="1" t="s">
        <v>82</v>
      </c>
      <c r="G453" s="1" t="s">
        <v>83</v>
      </c>
      <c r="H453" s="3">
        <v>3.1</v>
      </c>
      <c r="I453" s="3" t="s">
        <v>13</v>
      </c>
      <c r="J453" s="2" t="s">
        <v>12</v>
      </c>
      <c r="K453" s="1" t="s">
        <v>11</v>
      </c>
      <c r="L453" s="8">
        <v>4315.3614771786315</v>
      </c>
    </row>
    <row r="454" spans="1:12" x14ac:dyDescent="0.3">
      <c r="A454" s="1">
        <v>50003201</v>
      </c>
      <c r="B454" s="1">
        <v>50003201</v>
      </c>
      <c r="C454" s="2" t="s">
        <v>100</v>
      </c>
      <c r="D454" s="3" t="s">
        <v>99</v>
      </c>
      <c r="E454" s="2" t="s">
        <v>97</v>
      </c>
      <c r="F454" s="1" t="s">
        <v>82</v>
      </c>
      <c r="G454" s="1" t="s">
        <v>83</v>
      </c>
      <c r="H454" s="3">
        <v>8.1999999999999993</v>
      </c>
      <c r="I454" s="3" t="s">
        <v>13</v>
      </c>
      <c r="J454" s="2" t="s">
        <v>12</v>
      </c>
      <c r="K454" s="1" t="s">
        <v>11</v>
      </c>
      <c r="L454" s="8">
        <v>8630.722954357263</v>
      </c>
    </row>
    <row r="455" spans="1:12" x14ac:dyDescent="0.3">
      <c r="A455" s="1">
        <v>50007501</v>
      </c>
      <c r="B455" s="1">
        <v>50007501</v>
      </c>
      <c r="C455" s="2" t="s">
        <v>58</v>
      </c>
      <c r="D455" s="3" t="s">
        <v>50</v>
      </c>
      <c r="E455" s="2" t="s">
        <v>22</v>
      </c>
      <c r="F455" s="1" t="s">
        <v>17</v>
      </c>
      <c r="G455" s="1" t="s">
        <v>18</v>
      </c>
      <c r="H455" s="3">
        <v>10.4</v>
      </c>
      <c r="I455" s="3" t="s">
        <v>13</v>
      </c>
      <c r="J455" s="2" t="s">
        <v>14</v>
      </c>
      <c r="K455" s="1" t="s">
        <v>11</v>
      </c>
      <c r="L455" s="8">
        <v>3895.1748611880212</v>
      </c>
    </row>
    <row r="456" spans="1:12" x14ac:dyDescent="0.3">
      <c r="A456" s="1">
        <v>50007601</v>
      </c>
      <c r="B456" s="1">
        <v>50007601</v>
      </c>
      <c r="C456" s="2" t="s">
        <v>27</v>
      </c>
      <c r="D456" s="3" t="s">
        <v>21</v>
      </c>
      <c r="E456" s="2" t="s">
        <v>22</v>
      </c>
      <c r="F456" s="1" t="s">
        <v>17</v>
      </c>
      <c r="G456" s="1" t="s">
        <v>18</v>
      </c>
      <c r="H456" s="3">
        <v>26.6</v>
      </c>
      <c r="I456" s="3" t="s">
        <v>11</v>
      </c>
      <c r="J456" s="2" t="s">
        <v>14</v>
      </c>
      <c r="K456" s="1" t="s">
        <v>11</v>
      </c>
      <c r="L456" s="8">
        <v>16698.722547933561</v>
      </c>
    </row>
    <row r="457" spans="1:12" x14ac:dyDescent="0.3">
      <c r="A457" s="1">
        <v>50007602</v>
      </c>
      <c r="B457" s="1">
        <v>50007602</v>
      </c>
      <c r="C457" s="2" t="s">
        <v>27</v>
      </c>
      <c r="D457" s="3" t="s">
        <v>21</v>
      </c>
      <c r="E457" s="2" t="s">
        <v>22</v>
      </c>
      <c r="F457" s="1" t="s">
        <v>17</v>
      </c>
      <c r="G457" s="1" t="s">
        <v>18</v>
      </c>
      <c r="H457" s="3">
        <v>23.8</v>
      </c>
      <c r="I457" s="3" t="s">
        <v>11</v>
      </c>
      <c r="J457" s="2" t="s">
        <v>14</v>
      </c>
      <c r="K457" s="1" t="s">
        <v>11</v>
      </c>
      <c r="L457" s="8">
        <v>18663.278141808099</v>
      </c>
    </row>
    <row r="458" spans="1:12" x14ac:dyDescent="0.3">
      <c r="A458" s="1">
        <v>50010601</v>
      </c>
      <c r="B458" s="1">
        <v>50010601</v>
      </c>
      <c r="C458" s="2" t="s">
        <v>80</v>
      </c>
      <c r="D458" s="3" t="s">
        <v>71</v>
      </c>
      <c r="E458" s="2" t="s">
        <v>22</v>
      </c>
      <c r="F458" s="1" t="s">
        <v>17</v>
      </c>
      <c r="G458" s="1" t="s">
        <v>18</v>
      </c>
      <c r="H458" s="3">
        <v>1.4</v>
      </c>
      <c r="I458" s="3" t="s">
        <v>13</v>
      </c>
      <c r="J458" s="2" t="s">
        <v>15</v>
      </c>
      <c r="K458" s="1" t="s">
        <v>11</v>
      </c>
      <c r="L458" s="8">
        <v>2872691.4601261658</v>
      </c>
    </row>
    <row r="459" spans="1:12" x14ac:dyDescent="0.3">
      <c r="A459" s="1">
        <v>50012001</v>
      </c>
      <c r="B459" s="1">
        <v>50012001</v>
      </c>
      <c r="C459" s="2" t="s">
        <v>25</v>
      </c>
      <c r="D459" s="3" t="s">
        <v>21</v>
      </c>
      <c r="E459" s="2" t="s">
        <v>22</v>
      </c>
      <c r="F459" s="1" t="s">
        <v>17</v>
      </c>
      <c r="G459" s="1" t="s">
        <v>18</v>
      </c>
      <c r="H459" s="3">
        <v>15.3</v>
      </c>
      <c r="I459" s="3" t="s">
        <v>11</v>
      </c>
      <c r="J459" s="2" t="s">
        <v>14</v>
      </c>
      <c r="K459" s="1" t="s">
        <v>11</v>
      </c>
      <c r="L459" s="8">
        <v>2308.3528228025807</v>
      </c>
    </row>
    <row r="460" spans="1:12" x14ac:dyDescent="0.3">
      <c r="A460" s="1">
        <v>50014901</v>
      </c>
      <c r="B460" s="1">
        <v>50014901</v>
      </c>
      <c r="C460" s="2" t="s">
        <v>76</v>
      </c>
      <c r="D460" s="3" t="s">
        <v>71</v>
      </c>
      <c r="E460" s="2" t="s">
        <v>22</v>
      </c>
      <c r="F460" s="1" t="s">
        <v>17</v>
      </c>
      <c r="G460" s="1" t="s">
        <v>18</v>
      </c>
      <c r="H460" s="3">
        <v>7.4</v>
      </c>
      <c r="I460" s="3" t="s">
        <v>13</v>
      </c>
      <c r="J460" s="2" t="s">
        <v>15</v>
      </c>
      <c r="K460" s="1" t="s">
        <v>11</v>
      </c>
      <c r="L460" s="8">
        <v>28240.017743613149</v>
      </c>
    </row>
    <row r="461" spans="1:12" x14ac:dyDescent="0.3">
      <c r="A461" s="1">
        <v>50017501</v>
      </c>
      <c r="B461" s="1">
        <v>50017501</v>
      </c>
      <c r="C461" s="2" t="s">
        <v>59</v>
      </c>
      <c r="D461" s="3" t="s">
        <v>60</v>
      </c>
      <c r="E461" s="2" t="s">
        <v>22</v>
      </c>
      <c r="F461" s="1" t="s">
        <v>17</v>
      </c>
      <c r="G461" s="1" t="s">
        <v>18</v>
      </c>
      <c r="H461" s="3">
        <v>20.399999999999999</v>
      </c>
      <c r="I461" s="3" t="s">
        <v>11</v>
      </c>
      <c r="J461" s="2" t="s">
        <v>12</v>
      </c>
      <c r="K461" s="1" t="s">
        <v>11</v>
      </c>
      <c r="L461" s="8">
        <v>7367.0834770295151</v>
      </c>
    </row>
    <row r="462" spans="1:12" x14ac:dyDescent="0.3">
      <c r="A462" s="1">
        <v>50019801</v>
      </c>
      <c r="B462" s="1">
        <v>50019801</v>
      </c>
      <c r="C462" s="2" t="s">
        <v>136</v>
      </c>
      <c r="D462" s="3" t="s">
        <v>71</v>
      </c>
      <c r="E462" s="2" t="s">
        <v>22</v>
      </c>
      <c r="F462" s="1" t="s">
        <v>17</v>
      </c>
      <c r="G462" s="1" t="s">
        <v>18</v>
      </c>
      <c r="H462" s="3">
        <v>23.4</v>
      </c>
      <c r="I462" s="3" t="s">
        <v>11</v>
      </c>
      <c r="J462" s="2" t="s">
        <v>14</v>
      </c>
      <c r="K462" s="1" t="s">
        <v>11</v>
      </c>
      <c r="L462" s="8">
        <v>47149.334252988876</v>
      </c>
    </row>
    <row r="463" spans="1:12" x14ac:dyDescent="0.3">
      <c r="A463" s="1">
        <v>50020101</v>
      </c>
      <c r="B463" s="1">
        <v>50020101</v>
      </c>
      <c r="C463" s="2" t="s">
        <v>96</v>
      </c>
      <c r="D463" s="3" t="s">
        <v>85</v>
      </c>
      <c r="E463" s="2" t="s">
        <v>81</v>
      </c>
      <c r="F463" s="1" t="s">
        <v>82</v>
      </c>
      <c r="G463" s="1" t="s">
        <v>83</v>
      </c>
      <c r="H463" s="3">
        <v>21</v>
      </c>
      <c r="I463" s="3" t="s">
        <v>11</v>
      </c>
      <c r="J463" s="2" t="s">
        <v>14</v>
      </c>
      <c r="K463" s="1" t="s">
        <v>11</v>
      </c>
      <c r="L463" s="8">
        <v>0</v>
      </c>
    </row>
    <row r="464" spans="1:12" x14ac:dyDescent="0.3">
      <c r="A464" s="1">
        <v>50022801</v>
      </c>
      <c r="B464" s="1">
        <v>50022801</v>
      </c>
      <c r="C464" s="2" t="s">
        <v>79</v>
      </c>
      <c r="D464" s="3" t="s">
        <v>71</v>
      </c>
      <c r="E464" s="2" t="s">
        <v>22</v>
      </c>
      <c r="F464" s="1" t="s">
        <v>17</v>
      </c>
      <c r="G464" s="1" t="s">
        <v>18</v>
      </c>
      <c r="H464" s="3">
        <v>17.3</v>
      </c>
      <c r="I464" s="3" t="s">
        <v>11</v>
      </c>
      <c r="J464" s="2" t="s">
        <v>12</v>
      </c>
      <c r="K464" s="1" t="s">
        <v>11</v>
      </c>
      <c r="L464" s="8">
        <v>2553.922272036898</v>
      </c>
    </row>
    <row r="465" spans="1:12" x14ac:dyDescent="0.3">
      <c r="A465" s="1">
        <v>50023201</v>
      </c>
      <c r="B465" s="1">
        <v>50023201</v>
      </c>
      <c r="C465" s="2" t="s">
        <v>59</v>
      </c>
      <c r="D465" s="3" t="s">
        <v>60</v>
      </c>
      <c r="E465" s="2" t="s">
        <v>22</v>
      </c>
      <c r="F465" s="1" t="s">
        <v>17</v>
      </c>
      <c r="G465" s="1" t="s">
        <v>18</v>
      </c>
      <c r="H465" s="3">
        <v>27.2</v>
      </c>
      <c r="I465" s="3" t="s">
        <v>11</v>
      </c>
      <c r="J465" s="2" t="s">
        <v>14</v>
      </c>
      <c r="K465" s="1" t="s">
        <v>11</v>
      </c>
      <c r="L465" s="8">
        <v>66794.890191734245</v>
      </c>
    </row>
    <row r="466" spans="1:12" x14ac:dyDescent="0.3">
      <c r="A466" s="1">
        <v>50028801</v>
      </c>
      <c r="B466" s="1">
        <v>50028801</v>
      </c>
      <c r="C466" s="2" t="s">
        <v>139</v>
      </c>
      <c r="D466" s="3" t="s">
        <v>60</v>
      </c>
      <c r="E466" s="2" t="s">
        <v>22</v>
      </c>
      <c r="F466" s="1" t="s">
        <v>17</v>
      </c>
      <c r="G466" s="1" t="s">
        <v>18</v>
      </c>
      <c r="H466" s="3">
        <v>14.6</v>
      </c>
      <c r="I466" s="3" t="s">
        <v>13</v>
      </c>
      <c r="J466" s="2" t="s">
        <v>12</v>
      </c>
      <c r="K466" s="1" t="s">
        <v>11</v>
      </c>
      <c r="L466" s="8">
        <v>4771.5892049553249</v>
      </c>
    </row>
    <row r="467" spans="1:12" x14ac:dyDescent="0.3">
      <c r="A467" s="1">
        <v>50029201</v>
      </c>
      <c r="B467" s="1">
        <v>50029201</v>
      </c>
      <c r="C467" s="2" t="s">
        <v>58</v>
      </c>
      <c r="D467" s="3" t="s">
        <v>50</v>
      </c>
      <c r="E467" s="2" t="s">
        <v>22</v>
      </c>
      <c r="F467" s="1" t="s">
        <v>17</v>
      </c>
      <c r="G467" s="1" t="s">
        <v>18</v>
      </c>
      <c r="H467" s="3">
        <v>12.1</v>
      </c>
      <c r="I467" s="3" t="s">
        <v>13</v>
      </c>
      <c r="J467" s="2" t="s">
        <v>15</v>
      </c>
      <c r="K467" s="1" t="s">
        <v>11</v>
      </c>
      <c r="L467" s="8">
        <v>2872691.4601261658</v>
      </c>
    </row>
    <row r="468" spans="1:12" x14ac:dyDescent="0.3">
      <c r="A468" s="1">
        <v>50029301</v>
      </c>
      <c r="B468" s="1">
        <v>50029301</v>
      </c>
      <c r="C468" s="2" t="s">
        <v>69</v>
      </c>
      <c r="D468" s="3" t="s">
        <v>60</v>
      </c>
      <c r="E468" s="2" t="s">
        <v>22</v>
      </c>
      <c r="F468" s="1" t="s">
        <v>17</v>
      </c>
      <c r="G468" s="1" t="s">
        <v>18</v>
      </c>
      <c r="H468" s="3">
        <v>27</v>
      </c>
      <c r="I468" s="3" t="s">
        <v>11</v>
      </c>
      <c r="J468" s="2" t="s">
        <v>12</v>
      </c>
      <c r="K468" s="1" t="s">
        <v>11</v>
      </c>
      <c r="L468" s="8">
        <v>2848.6056111180783</v>
      </c>
    </row>
    <row r="469" spans="1:12" x14ac:dyDescent="0.3">
      <c r="A469" s="1">
        <v>50030901</v>
      </c>
      <c r="B469" s="1">
        <v>50030901</v>
      </c>
      <c r="C469" s="2" t="s">
        <v>88</v>
      </c>
      <c r="D469" s="3" t="s">
        <v>85</v>
      </c>
      <c r="E469" s="2" t="s">
        <v>81</v>
      </c>
      <c r="F469" s="1" t="s">
        <v>82</v>
      </c>
      <c r="G469" s="1" t="s">
        <v>83</v>
      </c>
      <c r="H469" s="3">
        <v>0.1</v>
      </c>
      <c r="I469" s="3" t="s">
        <v>13</v>
      </c>
      <c r="J469" s="2" t="s">
        <v>15</v>
      </c>
      <c r="K469" s="1" t="s">
        <v>11</v>
      </c>
      <c r="L469" s="8">
        <v>1438453.8257262108</v>
      </c>
    </row>
    <row r="470" spans="1:12" x14ac:dyDescent="0.3">
      <c r="A470" s="1">
        <v>50031901</v>
      </c>
      <c r="B470" s="1">
        <v>50031901</v>
      </c>
      <c r="C470" s="2" t="s">
        <v>110</v>
      </c>
      <c r="D470" s="3" t="s">
        <v>21</v>
      </c>
      <c r="E470" s="2" t="s">
        <v>22</v>
      </c>
      <c r="F470" s="1" t="s">
        <v>17</v>
      </c>
      <c r="G470" s="1" t="s">
        <v>18</v>
      </c>
      <c r="H470" s="3">
        <v>10.6</v>
      </c>
      <c r="I470" s="3" t="s">
        <v>13</v>
      </c>
      <c r="J470" s="2" t="s">
        <v>12</v>
      </c>
      <c r="K470" s="1" t="s">
        <v>11</v>
      </c>
      <c r="L470" s="8">
        <v>4382.0717188365234</v>
      </c>
    </row>
    <row r="471" spans="1:12" x14ac:dyDescent="0.3">
      <c r="A471" s="1">
        <v>50032701</v>
      </c>
      <c r="B471" s="1">
        <v>50032701</v>
      </c>
      <c r="C471" s="2" t="s">
        <v>104</v>
      </c>
      <c r="D471" s="3" t="s">
        <v>99</v>
      </c>
      <c r="E471" s="2" t="s">
        <v>97</v>
      </c>
      <c r="F471" s="1" t="s">
        <v>82</v>
      </c>
      <c r="G471" s="1" t="s">
        <v>83</v>
      </c>
      <c r="H471" s="3">
        <v>4.5</v>
      </c>
      <c r="I471" s="3" t="s">
        <v>13</v>
      </c>
      <c r="J471" s="2" t="s">
        <v>14</v>
      </c>
      <c r="K471" s="1" t="s">
        <v>11</v>
      </c>
      <c r="L471" s="8">
        <v>4219.4645554635536</v>
      </c>
    </row>
    <row r="472" spans="1:12" x14ac:dyDescent="0.3">
      <c r="A472" s="1">
        <v>50033801</v>
      </c>
      <c r="B472" s="1">
        <v>50033801</v>
      </c>
      <c r="C472" s="2" t="s">
        <v>58</v>
      </c>
      <c r="D472" s="3" t="s">
        <v>50</v>
      </c>
      <c r="E472" s="2" t="s">
        <v>22</v>
      </c>
      <c r="F472" s="1" t="s">
        <v>17</v>
      </c>
      <c r="G472" s="1" t="s">
        <v>18</v>
      </c>
      <c r="H472" s="3">
        <v>13.2</v>
      </c>
      <c r="I472" s="3" t="s">
        <v>13</v>
      </c>
      <c r="J472" s="2" t="s">
        <v>12</v>
      </c>
      <c r="K472" s="1" t="s">
        <v>11</v>
      </c>
      <c r="L472" s="8">
        <v>1460.6905729455082</v>
      </c>
    </row>
    <row r="473" spans="1:12" x14ac:dyDescent="0.3">
      <c r="A473" s="1">
        <v>50034401</v>
      </c>
      <c r="B473" s="1">
        <v>50034401</v>
      </c>
      <c r="C473" s="2" t="s">
        <v>161</v>
      </c>
      <c r="D473" s="3" t="s">
        <v>60</v>
      </c>
      <c r="E473" s="2" t="s">
        <v>22</v>
      </c>
      <c r="F473" s="1" t="s">
        <v>17</v>
      </c>
      <c r="G473" s="1" t="s">
        <v>18</v>
      </c>
      <c r="H473" s="3">
        <v>3</v>
      </c>
      <c r="I473" s="3" t="s">
        <v>13</v>
      </c>
      <c r="J473" s="2" t="s">
        <v>12</v>
      </c>
      <c r="K473" s="1" t="s">
        <v>11</v>
      </c>
      <c r="L473" s="8">
        <v>3943.864546952871</v>
      </c>
    </row>
    <row r="474" spans="1:12" x14ac:dyDescent="0.3">
      <c r="A474" s="1">
        <v>50035001</v>
      </c>
      <c r="B474" s="1">
        <v>50035001</v>
      </c>
      <c r="C474" s="2" t="s">
        <v>24</v>
      </c>
      <c r="D474" s="3" t="s">
        <v>21</v>
      </c>
      <c r="E474" s="2" t="s">
        <v>22</v>
      </c>
      <c r="F474" s="1" t="s">
        <v>17</v>
      </c>
      <c r="G474" s="1" t="s">
        <v>18</v>
      </c>
      <c r="H474" s="3">
        <v>8.5</v>
      </c>
      <c r="I474" s="3" t="s">
        <v>13</v>
      </c>
      <c r="J474" s="2" t="s">
        <v>12</v>
      </c>
      <c r="K474" s="1" t="s">
        <v>11</v>
      </c>
      <c r="L474" s="8">
        <v>1947.5874305940106</v>
      </c>
    </row>
    <row r="475" spans="1:12" x14ac:dyDescent="0.3">
      <c r="A475" s="1">
        <v>50035101</v>
      </c>
      <c r="B475" s="1">
        <v>50035101</v>
      </c>
      <c r="C475" s="2" t="s">
        <v>77</v>
      </c>
      <c r="D475" s="3" t="s">
        <v>71</v>
      </c>
      <c r="E475" s="2" t="s">
        <v>22</v>
      </c>
      <c r="F475" s="1" t="s">
        <v>17</v>
      </c>
      <c r="G475" s="1" t="s">
        <v>18</v>
      </c>
      <c r="H475" s="3">
        <v>22.5</v>
      </c>
      <c r="I475" s="3" t="s">
        <v>11</v>
      </c>
      <c r="J475" s="2" t="s">
        <v>12</v>
      </c>
      <c r="K475" s="1" t="s">
        <v>11</v>
      </c>
      <c r="L475" s="8">
        <v>4420.2500862177085</v>
      </c>
    </row>
    <row r="476" spans="1:12" x14ac:dyDescent="0.3">
      <c r="A476" s="1">
        <v>50037601</v>
      </c>
      <c r="B476" s="1">
        <v>50037601</v>
      </c>
      <c r="C476" s="2" t="s">
        <v>186</v>
      </c>
      <c r="D476" s="3" t="s">
        <v>85</v>
      </c>
      <c r="E476" s="2" t="s">
        <v>81</v>
      </c>
      <c r="F476" s="1" t="s">
        <v>82</v>
      </c>
      <c r="G476" s="1" t="s">
        <v>83</v>
      </c>
      <c r="H476" s="3">
        <v>16.899999999999999</v>
      </c>
      <c r="I476" s="3" t="s">
        <v>11</v>
      </c>
      <c r="J476" s="2" t="s">
        <v>14</v>
      </c>
      <c r="K476" s="1" t="s">
        <v>11</v>
      </c>
      <c r="L476" s="8">
        <v>1711.0178723845088</v>
      </c>
    </row>
    <row r="477" spans="1:12" x14ac:dyDescent="0.3">
      <c r="A477" s="1">
        <v>50047001</v>
      </c>
      <c r="B477" s="1">
        <v>50047001</v>
      </c>
      <c r="C477" s="2" t="s">
        <v>29</v>
      </c>
      <c r="D477" s="3" t="s">
        <v>21</v>
      </c>
      <c r="E477" s="2" t="s">
        <v>22</v>
      </c>
      <c r="F477" s="1" t="s">
        <v>17</v>
      </c>
      <c r="G477" s="1" t="s">
        <v>18</v>
      </c>
      <c r="H477" s="3">
        <v>17.600000000000001</v>
      </c>
      <c r="I477" s="3" t="s">
        <v>11</v>
      </c>
      <c r="J477" s="2" t="s">
        <v>12</v>
      </c>
      <c r="K477" s="1" t="s">
        <v>11</v>
      </c>
      <c r="L477" s="8">
        <v>12278.472461715857</v>
      </c>
    </row>
    <row r="478" spans="1:12" x14ac:dyDescent="0.3">
      <c r="A478" s="1">
        <v>50058501</v>
      </c>
      <c r="B478" s="1">
        <v>50058501</v>
      </c>
      <c r="C478" s="2" t="s">
        <v>35</v>
      </c>
      <c r="D478" s="3" t="s">
        <v>21</v>
      </c>
      <c r="E478" s="2" t="s">
        <v>22</v>
      </c>
      <c r="F478" s="1" t="s">
        <v>17</v>
      </c>
      <c r="G478" s="1" t="s">
        <v>18</v>
      </c>
      <c r="H478" s="3">
        <v>12.4</v>
      </c>
      <c r="I478" s="3" t="s">
        <v>13</v>
      </c>
      <c r="J478" s="2" t="s">
        <v>12</v>
      </c>
      <c r="K478" s="1" t="s">
        <v>11</v>
      </c>
      <c r="L478" s="8">
        <v>5842.7622917820327</v>
      </c>
    </row>
    <row r="479" spans="1:12" x14ac:dyDescent="0.3">
      <c r="A479" s="1">
        <v>50059401</v>
      </c>
      <c r="B479" s="1">
        <v>50059401</v>
      </c>
      <c r="C479" s="2" t="s">
        <v>142</v>
      </c>
      <c r="D479" s="3" t="s">
        <v>60</v>
      </c>
      <c r="E479" s="2" t="s">
        <v>22</v>
      </c>
      <c r="F479" s="1" t="s">
        <v>17</v>
      </c>
      <c r="G479" s="1" t="s">
        <v>18</v>
      </c>
      <c r="H479" s="3">
        <v>1.7</v>
      </c>
      <c r="I479" s="3" t="s">
        <v>13</v>
      </c>
      <c r="J479" s="2" t="s">
        <v>12</v>
      </c>
      <c r="K479" s="1" t="s">
        <v>11</v>
      </c>
      <c r="L479" s="8">
        <v>7790.3497223760423</v>
      </c>
    </row>
    <row r="480" spans="1:12" x14ac:dyDescent="0.3">
      <c r="A480" s="1">
        <v>50067101</v>
      </c>
      <c r="B480" s="1">
        <v>50067101</v>
      </c>
      <c r="C480" s="2" t="s">
        <v>89</v>
      </c>
      <c r="D480" s="3" t="s">
        <v>85</v>
      </c>
      <c r="E480" s="2" t="s">
        <v>81</v>
      </c>
      <c r="F480" s="1" t="s">
        <v>82</v>
      </c>
      <c r="G480" s="1" t="s">
        <v>83</v>
      </c>
      <c r="H480" s="3">
        <v>0.2</v>
      </c>
      <c r="I480" s="3" t="s">
        <v>13</v>
      </c>
      <c r="J480" s="2" t="s">
        <v>15</v>
      </c>
      <c r="K480" s="1" t="s">
        <v>11</v>
      </c>
      <c r="L480" s="8">
        <v>0</v>
      </c>
    </row>
    <row r="481" spans="1:12" x14ac:dyDescent="0.3">
      <c r="A481" s="1">
        <v>50068801</v>
      </c>
      <c r="B481" s="1">
        <v>50068801</v>
      </c>
      <c r="C481" s="2" t="s">
        <v>87</v>
      </c>
      <c r="D481" s="3" t="s">
        <v>85</v>
      </c>
      <c r="E481" s="2" t="s">
        <v>81</v>
      </c>
      <c r="F481" s="1" t="s">
        <v>82</v>
      </c>
      <c r="G481" s="1" t="s">
        <v>83</v>
      </c>
      <c r="H481" s="3">
        <v>16.2</v>
      </c>
      <c r="I481" s="3" t="s">
        <v>11</v>
      </c>
      <c r="J481" s="2" t="s">
        <v>14</v>
      </c>
      <c r="K481" s="1" t="s">
        <v>11</v>
      </c>
      <c r="L481" s="8">
        <v>11331.244187976876</v>
      </c>
    </row>
    <row r="482" spans="1:12" x14ac:dyDescent="0.3">
      <c r="A482" s="1">
        <v>50070301</v>
      </c>
      <c r="B482" s="1">
        <v>50070301</v>
      </c>
      <c r="C482" s="2" t="s">
        <v>70</v>
      </c>
      <c r="D482" s="3" t="s">
        <v>71</v>
      </c>
      <c r="E482" s="2" t="s">
        <v>22</v>
      </c>
      <c r="F482" s="1" t="s">
        <v>17</v>
      </c>
      <c r="G482" s="1" t="s">
        <v>18</v>
      </c>
      <c r="H482" s="3">
        <v>26.7</v>
      </c>
      <c r="I482" s="3" t="s">
        <v>11</v>
      </c>
      <c r="J482" s="2" t="s">
        <v>14</v>
      </c>
      <c r="K482" s="1" t="s">
        <v>11</v>
      </c>
      <c r="L482" s="8">
        <v>0</v>
      </c>
    </row>
    <row r="483" spans="1:12" x14ac:dyDescent="0.3">
      <c r="A483" s="1">
        <v>50070401</v>
      </c>
      <c r="B483" s="1">
        <v>50070401</v>
      </c>
      <c r="C483" s="2" t="s">
        <v>48</v>
      </c>
      <c r="D483" s="3" t="s">
        <v>21</v>
      </c>
      <c r="E483" s="2" t="s">
        <v>22</v>
      </c>
      <c r="F483" s="1" t="s">
        <v>17</v>
      </c>
      <c r="G483" s="1" t="s">
        <v>18</v>
      </c>
      <c r="H483" s="3">
        <v>21.8</v>
      </c>
      <c r="I483" s="3" t="s">
        <v>11</v>
      </c>
      <c r="J483" s="2" t="s">
        <v>15</v>
      </c>
      <c r="K483" s="1" t="s">
        <v>11</v>
      </c>
      <c r="L483" s="8">
        <v>13751.889157121755</v>
      </c>
    </row>
    <row r="484" spans="1:12" x14ac:dyDescent="0.3">
      <c r="A484" s="1">
        <v>50075201</v>
      </c>
      <c r="B484" s="1">
        <v>50075201</v>
      </c>
      <c r="C484" s="2" t="s">
        <v>166</v>
      </c>
      <c r="D484" s="3" t="s">
        <v>99</v>
      </c>
      <c r="E484" s="2" t="s">
        <v>97</v>
      </c>
      <c r="F484" s="1" t="s">
        <v>82</v>
      </c>
      <c r="G484" s="1" t="s">
        <v>83</v>
      </c>
      <c r="H484" s="3">
        <v>27.7</v>
      </c>
      <c r="I484" s="3" t="s">
        <v>11</v>
      </c>
      <c r="J484" s="2" t="s">
        <v>12</v>
      </c>
      <c r="K484" s="1" t="s">
        <v>11</v>
      </c>
      <c r="L484" s="8">
        <v>4721.3517449903657</v>
      </c>
    </row>
    <row r="485" spans="1:12" x14ac:dyDescent="0.3">
      <c r="A485" s="1">
        <v>50082301</v>
      </c>
      <c r="B485" s="1">
        <v>50082301</v>
      </c>
      <c r="C485" s="2" t="s">
        <v>160</v>
      </c>
      <c r="D485" s="3" t="s">
        <v>64</v>
      </c>
      <c r="E485" s="2" t="s">
        <v>22</v>
      </c>
      <c r="F485" s="1" t="s">
        <v>17</v>
      </c>
      <c r="G485" s="1" t="s">
        <v>18</v>
      </c>
      <c r="H485" s="3">
        <v>2.7</v>
      </c>
      <c r="I485" s="3" t="s">
        <v>13</v>
      </c>
      <c r="J485" s="2" t="s">
        <v>12</v>
      </c>
      <c r="K485" s="1" t="s">
        <v>11</v>
      </c>
      <c r="L485" s="8">
        <v>4382.0717188365234</v>
      </c>
    </row>
    <row r="486" spans="1:12" x14ac:dyDescent="0.3">
      <c r="A486" s="1">
        <v>50084901</v>
      </c>
      <c r="B486" s="1">
        <v>50084901</v>
      </c>
      <c r="C486" s="2" t="s">
        <v>58</v>
      </c>
      <c r="D486" s="3" t="s">
        <v>50</v>
      </c>
      <c r="E486" s="2" t="s">
        <v>22</v>
      </c>
      <c r="F486" s="1" t="s">
        <v>17</v>
      </c>
      <c r="G486" s="1" t="s">
        <v>18</v>
      </c>
      <c r="H486" s="3">
        <v>13</v>
      </c>
      <c r="I486" s="3" t="s">
        <v>13</v>
      </c>
      <c r="J486" s="2" t="s">
        <v>12</v>
      </c>
      <c r="K486" s="1" t="s">
        <v>11</v>
      </c>
      <c r="L486" s="8">
        <v>1460.6905729455082</v>
      </c>
    </row>
    <row r="487" spans="1:12" x14ac:dyDescent="0.3">
      <c r="A487" s="13">
        <v>50089101</v>
      </c>
      <c r="B487" s="13">
        <v>50089101</v>
      </c>
      <c r="C487" s="14" t="s">
        <v>80</v>
      </c>
      <c r="D487" s="15" t="s">
        <v>71</v>
      </c>
      <c r="E487" s="14" t="s">
        <v>22</v>
      </c>
      <c r="F487" s="13" t="s">
        <v>17</v>
      </c>
      <c r="G487" s="13" t="s">
        <v>18</v>
      </c>
      <c r="H487" s="15">
        <v>0.9</v>
      </c>
      <c r="I487" s="15" t="s">
        <v>13</v>
      </c>
      <c r="J487" s="14" t="s">
        <v>12</v>
      </c>
      <c r="K487" s="13" t="s">
        <v>11</v>
      </c>
      <c r="L487" s="16">
        <v>1460.6905729455082</v>
      </c>
    </row>
    <row r="488" spans="1:12" x14ac:dyDescent="0.3">
      <c r="A488" s="17">
        <v>50089200</v>
      </c>
      <c r="B488" s="17">
        <v>50089200</v>
      </c>
      <c r="C488" s="18" t="s">
        <v>190</v>
      </c>
      <c r="D488" s="19" t="s">
        <v>71</v>
      </c>
      <c r="E488" s="18" t="s">
        <v>22</v>
      </c>
      <c r="F488" s="17" t="s">
        <v>17</v>
      </c>
      <c r="G488" s="17" t="s">
        <v>18</v>
      </c>
      <c r="H488" s="19">
        <v>1.1000000000000001</v>
      </c>
      <c r="I488" s="19" t="s">
        <v>13</v>
      </c>
      <c r="J488" s="18" t="s">
        <v>16</v>
      </c>
      <c r="K488" s="17" t="s">
        <v>11</v>
      </c>
      <c r="L488" s="20">
        <v>71053.83223036128</v>
      </c>
    </row>
    <row r="489" spans="1:12" x14ac:dyDescent="0.3">
      <c r="A489" s="9">
        <v>50089200</v>
      </c>
      <c r="B489" s="9">
        <v>50089201</v>
      </c>
      <c r="C489" s="10" t="s">
        <v>74</v>
      </c>
      <c r="D489" s="11" t="s">
        <v>71</v>
      </c>
      <c r="E489" s="10" t="s">
        <v>22</v>
      </c>
      <c r="F489" s="9" t="s">
        <v>19</v>
      </c>
      <c r="G489" s="9"/>
      <c r="H489" s="11">
        <v>1.4</v>
      </c>
      <c r="I489" s="11" t="s">
        <v>13</v>
      </c>
      <c r="J489" s="10" t="s">
        <v>19</v>
      </c>
      <c r="K489" s="9" t="s">
        <v>11</v>
      </c>
      <c r="L489" s="12"/>
    </row>
    <row r="490" spans="1:12" x14ac:dyDescent="0.3">
      <c r="A490" s="13">
        <v>50089200</v>
      </c>
      <c r="B490" s="13">
        <v>34634503</v>
      </c>
      <c r="C490" s="14" t="s">
        <v>77</v>
      </c>
      <c r="D490" s="15" t="s">
        <v>71</v>
      </c>
      <c r="E490" s="14" t="s">
        <v>22</v>
      </c>
      <c r="F490" s="13" t="s">
        <v>19</v>
      </c>
      <c r="G490" s="13"/>
      <c r="H490" s="15">
        <v>0.8</v>
      </c>
      <c r="I490" s="15" t="s">
        <v>13</v>
      </c>
      <c r="J490" s="14" t="s">
        <v>19</v>
      </c>
      <c r="K490" s="13" t="s">
        <v>11</v>
      </c>
      <c r="L490" s="16"/>
    </row>
    <row r="491" spans="1:12" x14ac:dyDescent="0.3">
      <c r="A491" s="1">
        <v>50089501</v>
      </c>
      <c r="B491" s="1">
        <v>50089501</v>
      </c>
      <c r="C491" s="2" t="s">
        <v>178</v>
      </c>
      <c r="D491" s="3" t="s">
        <v>85</v>
      </c>
      <c r="E491" s="2" t="s">
        <v>81</v>
      </c>
      <c r="F491" s="1" t="s">
        <v>82</v>
      </c>
      <c r="G491" s="1" t="s">
        <v>83</v>
      </c>
      <c r="H491" s="3">
        <v>17.3</v>
      </c>
      <c r="I491" s="3" t="s">
        <v>11</v>
      </c>
      <c r="J491" s="2" t="s">
        <v>12</v>
      </c>
      <c r="K491" s="1" t="s">
        <v>11</v>
      </c>
      <c r="L491" s="8">
        <v>1888.5406979961467</v>
      </c>
    </row>
    <row r="492" spans="1:12" x14ac:dyDescent="0.3">
      <c r="A492" s="1">
        <v>50090001</v>
      </c>
      <c r="B492" s="1">
        <v>50090001</v>
      </c>
      <c r="C492" s="2" t="s">
        <v>66</v>
      </c>
      <c r="D492" s="3" t="s">
        <v>64</v>
      </c>
      <c r="E492" s="2" t="s">
        <v>22</v>
      </c>
      <c r="F492" s="1" t="s">
        <v>17</v>
      </c>
      <c r="G492" s="1" t="s">
        <v>18</v>
      </c>
      <c r="H492" s="3">
        <v>1.4</v>
      </c>
      <c r="I492" s="3" t="s">
        <v>13</v>
      </c>
      <c r="J492" s="2" t="s">
        <v>12</v>
      </c>
      <c r="K492" s="1" t="s">
        <v>11</v>
      </c>
      <c r="L492" s="8">
        <v>418.73129757771227</v>
      </c>
    </row>
    <row r="493" spans="1:12" x14ac:dyDescent="0.3">
      <c r="A493" s="1">
        <v>50090401</v>
      </c>
      <c r="B493" s="1">
        <v>50090401</v>
      </c>
      <c r="C493" s="2" t="s">
        <v>76</v>
      </c>
      <c r="D493" s="3" t="s">
        <v>71</v>
      </c>
      <c r="E493" s="2" t="s">
        <v>22</v>
      </c>
      <c r="F493" s="1" t="s">
        <v>17</v>
      </c>
      <c r="G493" s="1" t="s">
        <v>18</v>
      </c>
      <c r="H493" s="3">
        <v>8.8000000000000007</v>
      </c>
      <c r="I493" s="3" t="s">
        <v>13</v>
      </c>
      <c r="J493" s="2" t="s">
        <v>12</v>
      </c>
      <c r="K493" s="1" t="s">
        <v>11</v>
      </c>
      <c r="L493" s="8">
        <v>5063.7273195444277</v>
      </c>
    </row>
    <row r="494" spans="1:12" x14ac:dyDescent="0.3">
      <c r="A494" s="1">
        <v>50090501</v>
      </c>
      <c r="B494" s="1">
        <v>50090501</v>
      </c>
      <c r="C494" s="2" t="s">
        <v>72</v>
      </c>
      <c r="D494" s="3" t="s">
        <v>71</v>
      </c>
      <c r="E494" s="2" t="s">
        <v>22</v>
      </c>
      <c r="F494" s="1" t="s">
        <v>17</v>
      </c>
      <c r="G494" s="1" t="s">
        <v>18</v>
      </c>
      <c r="H494" s="3">
        <v>12.1</v>
      </c>
      <c r="I494" s="3" t="s">
        <v>13</v>
      </c>
      <c r="J494" s="2" t="s">
        <v>14</v>
      </c>
      <c r="K494" s="1" t="s">
        <v>11</v>
      </c>
      <c r="L494" s="8">
        <v>3116.1398889504171</v>
      </c>
    </row>
    <row r="495" spans="1:12" x14ac:dyDescent="0.3">
      <c r="A495" s="1">
        <v>50091101</v>
      </c>
      <c r="B495" s="1">
        <v>50091101</v>
      </c>
      <c r="C495" s="2" t="s">
        <v>69</v>
      </c>
      <c r="D495" s="3" t="s">
        <v>60</v>
      </c>
      <c r="E495" s="2" t="s">
        <v>22</v>
      </c>
      <c r="F495" s="1" t="s">
        <v>17</v>
      </c>
      <c r="G495" s="1" t="s">
        <v>18</v>
      </c>
      <c r="H495" s="3">
        <v>20</v>
      </c>
      <c r="I495" s="3" t="s">
        <v>11</v>
      </c>
      <c r="J495" s="2" t="s">
        <v>12</v>
      </c>
      <c r="K495" s="1" t="s">
        <v>11</v>
      </c>
      <c r="L495" s="8">
        <v>2946.8333908118047</v>
      </c>
    </row>
    <row r="496" spans="1:12" x14ac:dyDescent="0.3">
      <c r="A496" s="1">
        <v>50092101</v>
      </c>
      <c r="B496" s="1">
        <v>50092101</v>
      </c>
      <c r="C496" s="2" t="s">
        <v>65</v>
      </c>
      <c r="D496" s="3" t="s">
        <v>64</v>
      </c>
      <c r="E496" s="2" t="s">
        <v>22</v>
      </c>
      <c r="F496" s="1" t="s">
        <v>17</v>
      </c>
      <c r="G496" s="1" t="s">
        <v>18</v>
      </c>
      <c r="H496" s="3">
        <v>0.1</v>
      </c>
      <c r="I496" s="3" t="s">
        <v>13</v>
      </c>
      <c r="J496" s="2" t="s">
        <v>12</v>
      </c>
      <c r="K496" s="1" t="s">
        <v>11</v>
      </c>
      <c r="L496" s="8">
        <v>2921.3811458910163</v>
      </c>
    </row>
    <row r="497" spans="1:12" x14ac:dyDescent="0.3">
      <c r="A497" s="1">
        <v>50092501</v>
      </c>
      <c r="B497" s="1">
        <v>50092501</v>
      </c>
      <c r="C497" s="2" t="s">
        <v>44</v>
      </c>
      <c r="D497" s="3" t="s">
        <v>21</v>
      </c>
      <c r="E497" s="2" t="s">
        <v>22</v>
      </c>
      <c r="F497" s="1" t="s">
        <v>17</v>
      </c>
      <c r="G497" s="1" t="s">
        <v>18</v>
      </c>
      <c r="H497" s="3">
        <v>24</v>
      </c>
      <c r="I497" s="3" t="s">
        <v>11</v>
      </c>
      <c r="J497" s="2" t="s">
        <v>12</v>
      </c>
      <c r="K497" s="1" t="s">
        <v>11</v>
      </c>
      <c r="L497" s="8">
        <v>8054.6779348856016</v>
      </c>
    </row>
    <row r="498" spans="1:12" x14ac:dyDescent="0.3">
      <c r="A498" s="1">
        <v>50094401</v>
      </c>
      <c r="B498" s="1">
        <v>50094401</v>
      </c>
      <c r="C498" s="2" t="s">
        <v>76</v>
      </c>
      <c r="D498" s="3" t="s">
        <v>71</v>
      </c>
      <c r="E498" s="2" t="s">
        <v>22</v>
      </c>
      <c r="F498" s="1" t="s">
        <v>17</v>
      </c>
      <c r="G498" s="1" t="s">
        <v>18</v>
      </c>
      <c r="H498" s="3">
        <v>10.7</v>
      </c>
      <c r="I498" s="3" t="s">
        <v>13</v>
      </c>
      <c r="J498" s="2" t="s">
        <v>12</v>
      </c>
      <c r="K498" s="1" t="s">
        <v>11</v>
      </c>
      <c r="L498" s="8">
        <v>4868.9685764850274</v>
      </c>
    </row>
    <row r="499" spans="1:12" x14ac:dyDescent="0.3">
      <c r="A499" s="1">
        <v>50094601</v>
      </c>
      <c r="B499" s="1">
        <v>50094601</v>
      </c>
      <c r="C499" s="2" t="s">
        <v>72</v>
      </c>
      <c r="D499" s="3" t="s">
        <v>71</v>
      </c>
      <c r="E499" s="2" t="s">
        <v>22</v>
      </c>
      <c r="F499" s="1" t="s">
        <v>17</v>
      </c>
      <c r="G499" s="1" t="s">
        <v>18</v>
      </c>
      <c r="H499" s="3">
        <v>0.9</v>
      </c>
      <c r="I499" s="3" t="s">
        <v>13</v>
      </c>
      <c r="J499" s="2" t="s">
        <v>12</v>
      </c>
      <c r="K499" s="1" t="s">
        <v>11</v>
      </c>
      <c r="L499" s="8">
        <v>2044.9668021237112</v>
      </c>
    </row>
    <row r="500" spans="1:12" x14ac:dyDescent="0.3">
      <c r="A500" s="1">
        <v>50095101</v>
      </c>
      <c r="B500" s="1">
        <v>50095101</v>
      </c>
      <c r="C500" s="2" t="s">
        <v>35</v>
      </c>
      <c r="D500" s="3" t="s">
        <v>21</v>
      </c>
      <c r="E500" s="2" t="s">
        <v>22</v>
      </c>
      <c r="F500" s="1" t="s">
        <v>17</v>
      </c>
      <c r="G500" s="1" t="s">
        <v>18</v>
      </c>
      <c r="H500" s="3">
        <v>4.5</v>
      </c>
      <c r="I500" s="3" t="s">
        <v>13</v>
      </c>
      <c r="J500" s="2" t="s">
        <v>12</v>
      </c>
      <c r="K500" s="1" t="s">
        <v>11</v>
      </c>
      <c r="L500" s="8">
        <v>2434.4842882425137</v>
      </c>
    </row>
    <row r="501" spans="1:12" x14ac:dyDescent="0.3">
      <c r="A501" s="1">
        <v>50095601</v>
      </c>
      <c r="B501" s="1">
        <v>50095601</v>
      </c>
      <c r="C501" s="2" t="s">
        <v>43</v>
      </c>
      <c r="D501" s="3" t="s">
        <v>21</v>
      </c>
      <c r="E501" s="2" t="s">
        <v>22</v>
      </c>
      <c r="F501" s="1" t="s">
        <v>17</v>
      </c>
      <c r="G501" s="1" t="s">
        <v>18</v>
      </c>
      <c r="H501" s="3">
        <v>2.9</v>
      </c>
      <c r="I501" s="3" t="s">
        <v>13</v>
      </c>
      <c r="J501" s="2" t="s">
        <v>12</v>
      </c>
      <c r="K501" s="1" t="s">
        <v>11</v>
      </c>
      <c r="L501" s="8">
        <v>516.11066910741283</v>
      </c>
    </row>
    <row r="502" spans="1:12" x14ac:dyDescent="0.3">
      <c r="A502" s="1">
        <v>50095801</v>
      </c>
      <c r="B502" s="1">
        <v>50095801</v>
      </c>
      <c r="C502" s="2" t="s">
        <v>191</v>
      </c>
      <c r="D502" s="3" t="s">
        <v>64</v>
      </c>
      <c r="E502" s="2" t="s">
        <v>22</v>
      </c>
      <c r="F502" s="1" t="s">
        <v>17</v>
      </c>
      <c r="G502" s="1" t="s">
        <v>18</v>
      </c>
      <c r="H502" s="3">
        <v>4.5</v>
      </c>
      <c r="I502" s="3" t="s">
        <v>13</v>
      </c>
      <c r="J502" s="2" t="s">
        <v>12</v>
      </c>
      <c r="K502" s="1" t="s">
        <v>11</v>
      </c>
      <c r="L502" s="8">
        <v>4868.9685764850274</v>
      </c>
    </row>
    <row r="503" spans="1:12" x14ac:dyDescent="0.3">
      <c r="A503" s="1">
        <v>50100401</v>
      </c>
      <c r="B503" s="1">
        <v>50100401</v>
      </c>
      <c r="C503" s="2" t="s">
        <v>150</v>
      </c>
      <c r="D503" s="3" t="s">
        <v>64</v>
      </c>
      <c r="E503" s="2" t="s">
        <v>22</v>
      </c>
      <c r="F503" s="1" t="s">
        <v>17</v>
      </c>
      <c r="G503" s="1" t="s">
        <v>18</v>
      </c>
      <c r="H503" s="3">
        <v>0.1</v>
      </c>
      <c r="I503" s="3" t="s">
        <v>13</v>
      </c>
      <c r="J503" s="2" t="s">
        <v>12</v>
      </c>
      <c r="K503" s="1" t="s">
        <v>11</v>
      </c>
      <c r="L503" s="8">
        <v>2434.4842882425137</v>
      </c>
    </row>
    <row r="504" spans="1:12" x14ac:dyDescent="0.3">
      <c r="A504" s="21">
        <v>50102101</v>
      </c>
      <c r="B504" s="21">
        <v>50102101</v>
      </c>
      <c r="C504" s="22" t="s">
        <v>69</v>
      </c>
      <c r="D504" s="23" t="s">
        <v>60</v>
      </c>
      <c r="E504" s="22" t="s">
        <v>22</v>
      </c>
      <c r="F504" s="21" t="s">
        <v>17</v>
      </c>
      <c r="G504" s="21" t="s">
        <v>18</v>
      </c>
      <c r="H504" s="23">
        <v>22.6</v>
      </c>
      <c r="I504" s="23" t="s">
        <v>11</v>
      </c>
      <c r="J504" s="22" t="s">
        <v>12</v>
      </c>
      <c r="K504" s="21" t="s">
        <v>11</v>
      </c>
      <c r="L504" s="24">
        <v>884.05001724354156</v>
      </c>
    </row>
    <row r="505" spans="1:12" x14ac:dyDescent="0.3">
      <c r="A505" s="21">
        <v>50103401</v>
      </c>
      <c r="B505" s="21">
        <v>50103401</v>
      </c>
      <c r="C505" s="22" t="s">
        <v>43</v>
      </c>
      <c r="D505" s="23" t="s">
        <v>21</v>
      </c>
      <c r="E505" s="22" t="s">
        <v>22</v>
      </c>
      <c r="F505" s="21" t="s">
        <v>17</v>
      </c>
      <c r="G505" s="21" t="s">
        <v>18</v>
      </c>
      <c r="H505" s="23">
        <v>0.7</v>
      </c>
      <c r="I505" s="23" t="s">
        <v>13</v>
      </c>
      <c r="J505" s="22" t="s">
        <v>12</v>
      </c>
      <c r="K505" s="21" t="s">
        <v>11</v>
      </c>
      <c r="L505" s="24">
        <v>3116.1398889504171</v>
      </c>
    </row>
    <row r="506" spans="1:12" x14ac:dyDescent="0.3">
      <c r="A506" s="21">
        <v>50105001</v>
      </c>
      <c r="B506" s="21">
        <v>50105001</v>
      </c>
      <c r="C506" s="22" t="s">
        <v>76</v>
      </c>
      <c r="D506" s="23" t="s">
        <v>71</v>
      </c>
      <c r="E506" s="22" t="s">
        <v>22</v>
      </c>
      <c r="F506" s="21" t="s">
        <v>17</v>
      </c>
      <c r="G506" s="21" t="s">
        <v>18</v>
      </c>
      <c r="H506" s="23">
        <v>9.1</v>
      </c>
      <c r="I506" s="23" t="s">
        <v>13</v>
      </c>
      <c r="J506" s="22" t="s">
        <v>12</v>
      </c>
      <c r="K506" s="21" t="s">
        <v>11</v>
      </c>
      <c r="L506" s="24">
        <v>486.89685764850265</v>
      </c>
    </row>
    <row r="507" spans="1:12" x14ac:dyDescent="0.3">
      <c r="A507" s="21">
        <v>50108101</v>
      </c>
      <c r="B507" s="21">
        <v>50108101</v>
      </c>
      <c r="C507" s="22" t="s">
        <v>104</v>
      </c>
      <c r="D507" s="23" t="s">
        <v>99</v>
      </c>
      <c r="E507" s="22" t="s">
        <v>97</v>
      </c>
      <c r="F507" s="21" t="s">
        <v>82</v>
      </c>
      <c r="G507" s="21" t="s">
        <v>83</v>
      </c>
      <c r="H507" s="23">
        <v>1.9</v>
      </c>
      <c r="I507" s="23" t="s">
        <v>13</v>
      </c>
      <c r="J507" s="22" t="s">
        <v>12</v>
      </c>
      <c r="K507" s="21" t="s">
        <v>11</v>
      </c>
      <c r="L507" s="24">
        <v>5370.2276160445199</v>
      </c>
    </row>
    <row r="508" spans="1:12" x14ac:dyDescent="0.3">
      <c r="A508" s="21">
        <v>50108901</v>
      </c>
      <c r="B508" s="21">
        <v>50108901</v>
      </c>
      <c r="C508" s="22" t="s">
        <v>76</v>
      </c>
      <c r="D508" s="23" t="s">
        <v>71</v>
      </c>
      <c r="E508" s="22" t="s">
        <v>22</v>
      </c>
      <c r="F508" s="21" t="s">
        <v>17</v>
      </c>
      <c r="G508" s="21" t="s">
        <v>18</v>
      </c>
      <c r="H508" s="23">
        <v>12.9</v>
      </c>
      <c r="I508" s="23" t="s">
        <v>13</v>
      </c>
      <c r="J508" s="22" t="s">
        <v>12</v>
      </c>
      <c r="K508" s="21" t="s">
        <v>11</v>
      </c>
      <c r="L508" s="24">
        <v>876.4143437673049</v>
      </c>
    </row>
    <row r="509" spans="1:12" x14ac:dyDescent="0.3">
      <c r="A509" s="21">
        <v>50109401</v>
      </c>
      <c r="B509" s="21">
        <v>50109401</v>
      </c>
      <c r="C509" s="22" t="s">
        <v>59</v>
      </c>
      <c r="D509" s="23" t="s">
        <v>60</v>
      </c>
      <c r="E509" s="22" t="s">
        <v>22</v>
      </c>
      <c r="F509" s="21" t="s">
        <v>17</v>
      </c>
      <c r="G509" s="21" t="s">
        <v>18</v>
      </c>
      <c r="H509" s="23">
        <v>27.7</v>
      </c>
      <c r="I509" s="23" t="s">
        <v>11</v>
      </c>
      <c r="J509" s="22" t="s">
        <v>12</v>
      </c>
      <c r="K509" s="21" t="s">
        <v>11</v>
      </c>
      <c r="L509" s="24">
        <v>8054.6779348856016</v>
      </c>
    </row>
    <row r="510" spans="1:12" x14ac:dyDescent="0.3">
      <c r="A510" s="21">
        <v>50111501</v>
      </c>
      <c r="B510" s="21">
        <v>50111501</v>
      </c>
      <c r="C510" s="22" t="s">
        <v>66</v>
      </c>
      <c r="D510" s="23" t="s">
        <v>64</v>
      </c>
      <c r="E510" s="22" t="s">
        <v>22</v>
      </c>
      <c r="F510" s="21" t="s">
        <v>17</v>
      </c>
      <c r="G510" s="21" t="s">
        <v>18</v>
      </c>
      <c r="H510" s="23">
        <v>0.2</v>
      </c>
      <c r="I510" s="23" t="s">
        <v>13</v>
      </c>
      <c r="J510" s="22" t="s">
        <v>12</v>
      </c>
      <c r="K510" s="21" t="s">
        <v>11</v>
      </c>
      <c r="L510" s="24">
        <v>2824.0017743613157</v>
      </c>
    </row>
    <row r="511" spans="1:12" x14ac:dyDescent="0.3">
      <c r="A511" s="21">
        <v>50112301</v>
      </c>
      <c r="B511" s="21">
        <v>50112301</v>
      </c>
      <c r="C511" s="22" t="s">
        <v>86</v>
      </c>
      <c r="D511" s="23" t="s">
        <v>85</v>
      </c>
      <c r="E511" s="22" t="s">
        <v>81</v>
      </c>
      <c r="F511" s="21" t="s">
        <v>82</v>
      </c>
      <c r="G511" s="21" t="s">
        <v>83</v>
      </c>
      <c r="H511" s="23">
        <v>13.9</v>
      </c>
      <c r="I511" s="23" t="s">
        <v>13</v>
      </c>
      <c r="J511" s="22" t="s">
        <v>12</v>
      </c>
      <c r="K511" s="21" t="s">
        <v>11</v>
      </c>
      <c r="L511" s="24">
        <v>3356.3922600278261</v>
      </c>
    </row>
    <row r="512" spans="1:12" x14ac:dyDescent="0.3">
      <c r="A512" s="21">
        <v>50113301</v>
      </c>
      <c r="B512" s="21">
        <v>50113301</v>
      </c>
      <c r="C512" s="22" t="s">
        <v>76</v>
      </c>
      <c r="D512" s="23" t="s">
        <v>71</v>
      </c>
      <c r="E512" s="22" t="s">
        <v>22</v>
      </c>
      <c r="F512" s="21" t="s">
        <v>17</v>
      </c>
      <c r="G512" s="21" t="s">
        <v>18</v>
      </c>
      <c r="H512" s="23">
        <v>7.5</v>
      </c>
      <c r="I512" s="23" t="s">
        <v>13</v>
      </c>
      <c r="J512" s="22" t="s">
        <v>14</v>
      </c>
      <c r="K512" s="21" t="s">
        <v>11</v>
      </c>
      <c r="L512" s="24">
        <v>0</v>
      </c>
    </row>
    <row r="513" spans="1:12" x14ac:dyDescent="0.3">
      <c r="A513" s="21">
        <v>50113801</v>
      </c>
      <c r="B513" s="21">
        <v>50113801</v>
      </c>
      <c r="C513" s="22" t="s">
        <v>59</v>
      </c>
      <c r="D513" s="23" t="s">
        <v>60</v>
      </c>
      <c r="E513" s="22" t="s">
        <v>22</v>
      </c>
      <c r="F513" s="21" t="s">
        <v>17</v>
      </c>
      <c r="G513" s="21" t="s">
        <v>18</v>
      </c>
      <c r="H513" s="23">
        <v>18</v>
      </c>
      <c r="I513" s="23" t="s">
        <v>11</v>
      </c>
      <c r="J513" s="22" t="s">
        <v>12</v>
      </c>
      <c r="K513" s="21" t="s">
        <v>11</v>
      </c>
      <c r="L513" s="24">
        <v>2259.2389329557172</v>
      </c>
    </row>
    <row r="514" spans="1:12" x14ac:dyDescent="0.3">
      <c r="A514" s="21">
        <v>50114201</v>
      </c>
      <c r="B514" s="21">
        <v>50114201</v>
      </c>
      <c r="C514" s="22" t="s">
        <v>87</v>
      </c>
      <c r="D514" s="23" t="s">
        <v>85</v>
      </c>
      <c r="E514" s="22" t="s">
        <v>81</v>
      </c>
      <c r="F514" s="21" t="s">
        <v>82</v>
      </c>
      <c r="G514" s="21" t="s">
        <v>83</v>
      </c>
      <c r="H514" s="23">
        <v>15.8</v>
      </c>
      <c r="I514" s="23" t="s">
        <v>11</v>
      </c>
      <c r="J514" s="22" t="s">
        <v>12</v>
      </c>
      <c r="K514" s="21" t="s">
        <v>11</v>
      </c>
      <c r="L514" s="24">
        <v>5665.6220939884379</v>
      </c>
    </row>
    <row r="515" spans="1:12" x14ac:dyDescent="0.3">
      <c r="A515" s="21">
        <v>50116801</v>
      </c>
      <c r="B515" s="21">
        <v>50116801</v>
      </c>
      <c r="C515" s="22" t="s">
        <v>77</v>
      </c>
      <c r="D515" s="23" t="s">
        <v>71</v>
      </c>
      <c r="E515" s="22" t="s">
        <v>22</v>
      </c>
      <c r="F515" s="21" t="s">
        <v>17</v>
      </c>
      <c r="G515" s="21" t="s">
        <v>18</v>
      </c>
      <c r="H515" s="23">
        <v>23.5</v>
      </c>
      <c r="I515" s="23" t="s">
        <v>11</v>
      </c>
      <c r="J515" s="22" t="s">
        <v>12</v>
      </c>
      <c r="K515" s="21" t="s">
        <v>11</v>
      </c>
      <c r="L515" s="24">
        <v>98.227779693726845</v>
      </c>
    </row>
    <row r="516" spans="1:12" x14ac:dyDescent="0.3">
      <c r="A516" s="21">
        <v>50123901</v>
      </c>
      <c r="B516" s="21">
        <v>50123901</v>
      </c>
      <c r="C516" s="22" t="s">
        <v>141</v>
      </c>
      <c r="D516" s="23" t="s">
        <v>60</v>
      </c>
      <c r="E516" s="22" t="s">
        <v>22</v>
      </c>
      <c r="F516" s="21" t="s">
        <v>17</v>
      </c>
      <c r="G516" s="21" t="s">
        <v>18</v>
      </c>
      <c r="H516" s="23">
        <v>0.7</v>
      </c>
      <c r="I516" s="23" t="s">
        <v>13</v>
      </c>
      <c r="J516" s="22" t="s">
        <v>12</v>
      </c>
      <c r="K516" s="21" t="s">
        <v>11</v>
      </c>
      <c r="L516" s="24">
        <v>4382.0717188365234</v>
      </c>
    </row>
    <row r="517" spans="1:12" x14ac:dyDescent="0.3">
      <c r="A517" s="21">
        <v>50124101</v>
      </c>
      <c r="B517" s="21">
        <v>50124101</v>
      </c>
      <c r="C517" s="22" t="s">
        <v>24</v>
      </c>
      <c r="D517" s="23" t="s">
        <v>21</v>
      </c>
      <c r="E517" s="22" t="s">
        <v>22</v>
      </c>
      <c r="F517" s="21" t="s">
        <v>17</v>
      </c>
      <c r="G517" s="21" t="s">
        <v>18</v>
      </c>
      <c r="H517" s="23">
        <v>4.8</v>
      </c>
      <c r="I517" s="23" t="s">
        <v>13</v>
      </c>
      <c r="J517" s="22" t="s">
        <v>14</v>
      </c>
      <c r="K517" s="21" t="s">
        <v>11</v>
      </c>
      <c r="L517" s="24">
        <v>63296.591494305343</v>
      </c>
    </row>
    <row r="518" spans="1:12" x14ac:dyDescent="0.3">
      <c r="A518" s="21">
        <v>50127401</v>
      </c>
      <c r="B518" s="21">
        <v>50127401</v>
      </c>
      <c r="C518" s="22" t="s">
        <v>24</v>
      </c>
      <c r="D518" s="23" t="s">
        <v>21</v>
      </c>
      <c r="E518" s="22" t="s">
        <v>22</v>
      </c>
      <c r="F518" s="21" t="s">
        <v>17</v>
      </c>
      <c r="G518" s="21" t="s">
        <v>18</v>
      </c>
      <c r="H518" s="23">
        <v>1</v>
      </c>
      <c r="I518" s="23" t="s">
        <v>13</v>
      </c>
      <c r="J518" s="22" t="s">
        <v>12</v>
      </c>
      <c r="K518" s="21" t="s">
        <v>11</v>
      </c>
      <c r="L518" s="24">
        <v>9.7379371529700531</v>
      </c>
    </row>
    <row r="519" spans="1:12" x14ac:dyDescent="0.3">
      <c r="A519" s="21">
        <v>50127601</v>
      </c>
      <c r="B519" s="21">
        <v>50127601</v>
      </c>
      <c r="C519" s="22" t="s">
        <v>43</v>
      </c>
      <c r="D519" s="23" t="s">
        <v>21</v>
      </c>
      <c r="E519" s="22" t="s">
        <v>22</v>
      </c>
      <c r="F519" s="21" t="s">
        <v>17</v>
      </c>
      <c r="G519" s="21" t="s">
        <v>18</v>
      </c>
      <c r="H519" s="23">
        <v>0.2</v>
      </c>
      <c r="I519" s="23" t="s">
        <v>13</v>
      </c>
      <c r="J519" s="22" t="s">
        <v>12</v>
      </c>
      <c r="K519" s="21" t="s">
        <v>11</v>
      </c>
      <c r="L519" s="24">
        <v>779.03497223760428</v>
      </c>
    </row>
    <row r="520" spans="1:12" x14ac:dyDescent="0.3">
      <c r="A520" s="21">
        <v>50129301</v>
      </c>
      <c r="B520" s="21">
        <v>50129301</v>
      </c>
      <c r="C520" s="22" t="s">
        <v>63</v>
      </c>
      <c r="D520" s="23" t="s">
        <v>64</v>
      </c>
      <c r="E520" s="22" t="s">
        <v>22</v>
      </c>
      <c r="F520" s="21" t="s">
        <v>17</v>
      </c>
      <c r="G520" s="21" t="s">
        <v>18</v>
      </c>
      <c r="H520" s="23">
        <v>0.1</v>
      </c>
      <c r="I520" s="23" t="s">
        <v>13</v>
      </c>
      <c r="J520" s="22" t="s">
        <v>12</v>
      </c>
      <c r="K520" s="21" t="s">
        <v>11</v>
      </c>
      <c r="L520" s="24">
        <v>3408.278003539519</v>
      </c>
    </row>
    <row r="521" spans="1:12" x14ac:dyDescent="0.3">
      <c r="A521" s="21">
        <v>50130001</v>
      </c>
      <c r="B521" s="21">
        <v>50130001</v>
      </c>
      <c r="C521" s="22" t="s">
        <v>149</v>
      </c>
      <c r="D521" s="23" t="s">
        <v>64</v>
      </c>
      <c r="E521" s="22" t="s">
        <v>22</v>
      </c>
      <c r="F521" s="21" t="s">
        <v>17</v>
      </c>
      <c r="G521" s="21" t="s">
        <v>18</v>
      </c>
      <c r="H521" s="23">
        <v>3.8</v>
      </c>
      <c r="I521" s="23" t="s">
        <v>13</v>
      </c>
      <c r="J521" s="22" t="s">
        <v>14</v>
      </c>
      <c r="K521" s="21" t="s">
        <v>11</v>
      </c>
      <c r="L521" s="24">
        <v>82772.465800245453</v>
      </c>
    </row>
    <row r="522" spans="1:12" x14ac:dyDescent="0.3">
      <c r="A522" s="21">
        <v>50132201</v>
      </c>
      <c r="B522" s="21">
        <v>50132201</v>
      </c>
      <c r="C522" s="22" t="s">
        <v>39</v>
      </c>
      <c r="D522" s="23" t="s">
        <v>21</v>
      </c>
      <c r="E522" s="22" t="s">
        <v>22</v>
      </c>
      <c r="F522" s="21" t="s">
        <v>17</v>
      </c>
      <c r="G522" s="21" t="s">
        <v>18</v>
      </c>
      <c r="H522" s="23">
        <v>4.4000000000000004</v>
      </c>
      <c r="I522" s="23" t="s">
        <v>13</v>
      </c>
      <c r="J522" s="22" t="s">
        <v>12</v>
      </c>
      <c r="K522" s="21" t="s">
        <v>11</v>
      </c>
      <c r="L522" s="24">
        <v>1947.5874305940106</v>
      </c>
    </row>
    <row r="523" spans="1:12" x14ac:dyDescent="0.3">
      <c r="A523" s="21">
        <v>50133501</v>
      </c>
      <c r="B523" s="21">
        <v>50133501</v>
      </c>
      <c r="C523" s="22" t="s">
        <v>27</v>
      </c>
      <c r="D523" s="23" t="s">
        <v>21</v>
      </c>
      <c r="E523" s="22" t="s">
        <v>22</v>
      </c>
      <c r="F523" s="21" t="s">
        <v>17</v>
      </c>
      <c r="G523" s="21" t="s">
        <v>18</v>
      </c>
      <c r="H523" s="23">
        <v>18</v>
      </c>
      <c r="I523" s="23" t="s">
        <v>11</v>
      </c>
      <c r="J523" s="22" t="s">
        <v>12</v>
      </c>
      <c r="K523" s="21" t="s">
        <v>11</v>
      </c>
      <c r="L523" s="24">
        <v>2946.8333908118047</v>
      </c>
    </row>
    <row r="524" spans="1:12" x14ac:dyDescent="0.3">
      <c r="A524" s="21">
        <v>50135201</v>
      </c>
      <c r="B524" s="21">
        <v>50135201</v>
      </c>
      <c r="C524" s="22" t="s">
        <v>58</v>
      </c>
      <c r="D524" s="23" t="s">
        <v>50</v>
      </c>
      <c r="E524" s="22" t="s">
        <v>22</v>
      </c>
      <c r="F524" s="21" t="s">
        <v>17</v>
      </c>
      <c r="G524" s="21" t="s">
        <v>18</v>
      </c>
      <c r="H524" s="23">
        <v>10.5</v>
      </c>
      <c r="I524" s="23" t="s">
        <v>13</v>
      </c>
      <c r="J524" s="22" t="s">
        <v>12</v>
      </c>
      <c r="K524" s="21" t="s">
        <v>11</v>
      </c>
      <c r="L524" s="24">
        <v>2921.3811458910163</v>
      </c>
    </row>
    <row r="525" spans="1:12" x14ac:dyDescent="0.3">
      <c r="A525" s="21">
        <v>50137201</v>
      </c>
      <c r="B525" s="21">
        <v>50137201</v>
      </c>
      <c r="C525" s="22" t="s">
        <v>56</v>
      </c>
      <c r="D525" s="23" t="s">
        <v>50</v>
      </c>
      <c r="E525" s="22" t="s">
        <v>22</v>
      </c>
      <c r="F525" s="21" t="s">
        <v>17</v>
      </c>
      <c r="G525" s="21" t="s">
        <v>18</v>
      </c>
      <c r="H525" s="23">
        <v>1.9</v>
      </c>
      <c r="I525" s="23" t="s">
        <v>13</v>
      </c>
      <c r="J525" s="22" t="s">
        <v>14</v>
      </c>
      <c r="K525" s="21" t="s">
        <v>11</v>
      </c>
      <c r="L525" s="24">
        <v>38951.748611880219</v>
      </c>
    </row>
    <row r="526" spans="1:12" x14ac:dyDescent="0.3">
      <c r="A526" s="21">
        <v>50139401</v>
      </c>
      <c r="B526" s="21">
        <v>50139401</v>
      </c>
      <c r="C526" s="22" t="s">
        <v>76</v>
      </c>
      <c r="D526" s="23" t="s">
        <v>71</v>
      </c>
      <c r="E526" s="22" t="s">
        <v>22</v>
      </c>
      <c r="F526" s="21" t="s">
        <v>17</v>
      </c>
      <c r="G526" s="21" t="s">
        <v>18</v>
      </c>
      <c r="H526" s="23">
        <v>6.7</v>
      </c>
      <c r="I526" s="23" t="s">
        <v>13</v>
      </c>
      <c r="J526" s="22" t="s">
        <v>14</v>
      </c>
      <c r="K526" s="21" t="s">
        <v>11</v>
      </c>
      <c r="L526" s="24">
        <v>1947.5874305940106</v>
      </c>
    </row>
    <row r="527" spans="1:12" x14ac:dyDescent="0.3">
      <c r="A527" s="21">
        <v>50139601</v>
      </c>
      <c r="B527" s="21">
        <v>50139601</v>
      </c>
      <c r="C527" s="22" t="s">
        <v>100</v>
      </c>
      <c r="D527" s="23" t="s">
        <v>99</v>
      </c>
      <c r="E527" s="22" t="s">
        <v>97</v>
      </c>
      <c r="F527" s="21" t="s">
        <v>82</v>
      </c>
      <c r="G527" s="21" t="s">
        <v>83</v>
      </c>
      <c r="H527" s="23">
        <v>8.4</v>
      </c>
      <c r="I527" s="23" t="s">
        <v>13</v>
      </c>
      <c r="J527" s="22" t="s">
        <v>14</v>
      </c>
      <c r="K527" s="21" t="s">
        <v>11</v>
      </c>
      <c r="L527" s="24">
        <v>4794.8460857540358</v>
      </c>
    </row>
    <row r="528" spans="1:12" x14ac:dyDescent="0.3">
      <c r="A528" s="21">
        <v>50139901</v>
      </c>
      <c r="B528" s="21">
        <v>50139901</v>
      </c>
      <c r="C528" s="22" t="s">
        <v>160</v>
      </c>
      <c r="D528" s="23" t="s">
        <v>64</v>
      </c>
      <c r="E528" s="22" t="s">
        <v>22</v>
      </c>
      <c r="F528" s="21" t="s">
        <v>17</v>
      </c>
      <c r="G528" s="21" t="s">
        <v>18</v>
      </c>
      <c r="H528" s="23">
        <v>2.1</v>
      </c>
      <c r="I528" s="23" t="s">
        <v>13</v>
      </c>
      <c r="J528" s="22" t="s">
        <v>12</v>
      </c>
      <c r="K528" s="21" t="s">
        <v>11</v>
      </c>
      <c r="L528" s="24">
        <v>3700.4161181286199</v>
      </c>
    </row>
    <row r="529" spans="1:12" x14ac:dyDescent="0.3">
      <c r="A529" s="21">
        <v>50140501</v>
      </c>
      <c r="B529" s="21">
        <v>50140501</v>
      </c>
      <c r="C529" s="22" t="s">
        <v>175</v>
      </c>
      <c r="D529" s="23" t="s">
        <v>85</v>
      </c>
      <c r="E529" s="22" t="s">
        <v>81</v>
      </c>
      <c r="F529" s="21" t="s">
        <v>82</v>
      </c>
      <c r="G529" s="21" t="s">
        <v>83</v>
      </c>
      <c r="H529" s="23">
        <v>24</v>
      </c>
      <c r="I529" s="23" t="s">
        <v>11</v>
      </c>
      <c r="J529" s="22" t="s">
        <v>12</v>
      </c>
      <c r="K529" s="21" t="s">
        <v>11</v>
      </c>
      <c r="L529" s="24">
        <v>1227.5514536974949</v>
      </c>
    </row>
    <row r="530" spans="1:12" x14ac:dyDescent="0.3">
      <c r="A530" s="21">
        <v>50142101</v>
      </c>
      <c r="B530" s="21">
        <v>50142101</v>
      </c>
      <c r="C530" s="22" t="s">
        <v>58</v>
      </c>
      <c r="D530" s="23" t="s">
        <v>50</v>
      </c>
      <c r="E530" s="22" t="s">
        <v>22</v>
      </c>
      <c r="F530" s="21" t="s">
        <v>17</v>
      </c>
      <c r="G530" s="21" t="s">
        <v>18</v>
      </c>
      <c r="H530" s="23">
        <v>14</v>
      </c>
      <c r="I530" s="23" t="s">
        <v>13</v>
      </c>
      <c r="J530" s="22" t="s">
        <v>12</v>
      </c>
      <c r="K530" s="21" t="s">
        <v>11</v>
      </c>
      <c r="L530" s="24">
        <v>3408.278003539519</v>
      </c>
    </row>
    <row r="531" spans="1:12" x14ac:dyDescent="0.3">
      <c r="A531" s="21">
        <v>50144301</v>
      </c>
      <c r="B531" s="21">
        <v>50144301</v>
      </c>
      <c r="C531" s="22" t="s">
        <v>101</v>
      </c>
      <c r="D531" s="23" t="s">
        <v>99</v>
      </c>
      <c r="E531" s="22" t="s">
        <v>97</v>
      </c>
      <c r="F531" s="21" t="s">
        <v>82</v>
      </c>
      <c r="G531" s="21" t="s">
        <v>83</v>
      </c>
      <c r="H531" s="23">
        <v>15.9</v>
      </c>
      <c r="I531" s="23" t="s">
        <v>11</v>
      </c>
      <c r="J531" s="22" t="s">
        <v>12</v>
      </c>
      <c r="K531" s="21" t="s">
        <v>11</v>
      </c>
      <c r="L531" s="24">
        <v>4249.2165704913277</v>
      </c>
    </row>
    <row r="532" spans="1:12" x14ac:dyDescent="0.3">
      <c r="A532" s="21">
        <v>50144601</v>
      </c>
      <c r="B532" s="21">
        <v>50144601</v>
      </c>
      <c r="C532" s="22" t="s">
        <v>76</v>
      </c>
      <c r="D532" s="23" t="s">
        <v>71</v>
      </c>
      <c r="E532" s="22" t="s">
        <v>22</v>
      </c>
      <c r="F532" s="21" t="s">
        <v>17</v>
      </c>
      <c r="G532" s="21" t="s">
        <v>18</v>
      </c>
      <c r="H532" s="23">
        <v>7.1</v>
      </c>
      <c r="I532" s="23" t="s">
        <v>13</v>
      </c>
      <c r="J532" s="22" t="s">
        <v>12</v>
      </c>
      <c r="K532" s="21" t="s">
        <v>11</v>
      </c>
      <c r="L532" s="24">
        <v>973.79371529700529</v>
      </c>
    </row>
    <row r="533" spans="1:12" x14ac:dyDescent="0.3">
      <c r="A533" s="21">
        <v>50145401</v>
      </c>
      <c r="B533" s="21">
        <v>50145401</v>
      </c>
      <c r="C533" s="22" t="s">
        <v>27</v>
      </c>
      <c r="D533" s="23" t="s">
        <v>21</v>
      </c>
      <c r="E533" s="22" t="s">
        <v>22</v>
      </c>
      <c r="F533" s="21" t="s">
        <v>17</v>
      </c>
      <c r="G533" s="21" t="s">
        <v>18</v>
      </c>
      <c r="H533" s="23">
        <v>18</v>
      </c>
      <c r="I533" s="23" t="s">
        <v>11</v>
      </c>
      <c r="J533" s="22" t="s">
        <v>12</v>
      </c>
      <c r="K533" s="21" t="s">
        <v>11</v>
      </c>
      <c r="L533" s="24">
        <v>2455.6944923431706</v>
      </c>
    </row>
    <row r="534" spans="1:12" x14ac:dyDescent="0.3">
      <c r="A534" s="21">
        <v>50145501</v>
      </c>
      <c r="B534" s="21">
        <v>50145501</v>
      </c>
      <c r="C534" s="22" t="s">
        <v>87</v>
      </c>
      <c r="D534" s="23" t="s">
        <v>85</v>
      </c>
      <c r="E534" s="22" t="s">
        <v>81</v>
      </c>
      <c r="F534" s="21" t="s">
        <v>82</v>
      </c>
      <c r="G534" s="21" t="s">
        <v>83</v>
      </c>
      <c r="H534" s="23">
        <v>14.5</v>
      </c>
      <c r="I534" s="23" t="s">
        <v>13</v>
      </c>
      <c r="J534" s="22" t="s">
        <v>12</v>
      </c>
      <c r="K534" s="21" t="s">
        <v>11</v>
      </c>
      <c r="L534" s="24">
        <v>0</v>
      </c>
    </row>
    <row r="535" spans="1:12" x14ac:dyDescent="0.3">
      <c r="A535" s="21">
        <v>50145901</v>
      </c>
      <c r="B535" s="21">
        <v>50145901</v>
      </c>
      <c r="C535" s="22" t="s">
        <v>184</v>
      </c>
      <c r="D535" s="23" t="s">
        <v>85</v>
      </c>
      <c r="E535" s="22" t="s">
        <v>81</v>
      </c>
      <c r="F535" s="21" t="s">
        <v>82</v>
      </c>
      <c r="G535" s="21" t="s">
        <v>83</v>
      </c>
      <c r="H535" s="23">
        <v>0.2</v>
      </c>
      <c r="I535" s="23" t="s">
        <v>13</v>
      </c>
      <c r="J535" s="22" t="s">
        <v>12</v>
      </c>
      <c r="K535" s="21" t="s">
        <v>11</v>
      </c>
      <c r="L535" s="24">
        <v>2876.9076514524222</v>
      </c>
    </row>
    <row r="536" spans="1:12" x14ac:dyDescent="0.3">
      <c r="A536" s="21">
        <v>50148801</v>
      </c>
      <c r="B536" s="21">
        <v>50148801</v>
      </c>
      <c r="C536" s="22" t="s">
        <v>27</v>
      </c>
      <c r="D536" s="23" t="s">
        <v>21</v>
      </c>
      <c r="E536" s="22" t="s">
        <v>22</v>
      </c>
      <c r="F536" s="21" t="s">
        <v>17</v>
      </c>
      <c r="G536" s="21" t="s">
        <v>18</v>
      </c>
      <c r="H536" s="23">
        <v>12.4</v>
      </c>
      <c r="I536" s="23" t="s">
        <v>13</v>
      </c>
      <c r="J536" s="22" t="s">
        <v>12</v>
      </c>
      <c r="K536" s="21" t="s">
        <v>11</v>
      </c>
      <c r="L536" s="24">
        <v>1947.5874305940106</v>
      </c>
    </row>
    <row r="537" spans="1:12" x14ac:dyDescent="0.3">
      <c r="A537" s="21">
        <v>50153901</v>
      </c>
      <c r="B537" s="21">
        <v>50153901</v>
      </c>
      <c r="C537" s="22" t="s">
        <v>88</v>
      </c>
      <c r="D537" s="23" t="s">
        <v>85</v>
      </c>
      <c r="E537" s="22" t="s">
        <v>81</v>
      </c>
      <c r="F537" s="21" t="s">
        <v>82</v>
      </c>
      <c r="G537" s="21" t="s">
        <v>83</v>
      </c>
      <c r="H537" s="23">
        <v>10.9</v>
      </c>
      <c r="I537" s="23" t="s">
        <v>13</v>
      </c>
      <c r="J537" s="22" t="s">
        <v>12</v>
      </c>
      <c r="K537" s="21" t="s">
        <v>11</v>
      </c>
      <c r="L537" s="24">
        <v>0</v>
      </c>
    </row>
    <row r="538" spans="1:12" x14ac:dyDescent="0.3">
      <c r="A538" s="21">
        <v>50154001</v>
      </c>
      <c r="B538" s="21">
        <v>50154001</v>
      </c>
      <c r="C538" s="22" t="s">
        <v>88</v>
      </c>
      <c r="D538" s="23" t="s">
        <v>85</v>
      </c>
      <c r="E538" s="22" t="s">
        <v>81</v>
      </c>
      <c r="F538" s="21" t="s">
        <v>82</v>
      </c>
      <c r="G538" s="21" t="s">
        <v>83</v>
      </c>
      <c r="H538" s="23">
        <v>10.9</v>
      </c>
      <c r="I538" s="23" t="s">
        <v>13</v>
      </c>
      <c r="J538" s="22" t="s">
        <v>14</v>
      </c>
      <c r="K538" s="21" t="s">
        <v>11</v>
      </c>
      <c r="L538" s="24">
        <v>0</v>
      </c>
    </row>
    <row r="539" spans="1:12" x14ac:dyDescent="0.3">
      <c r="A539" s="21">
        <v>50163501</v>
      </c>
      <c r="B539" s="21">
        <v>50163501</v>
      </c>
      <c r="C539" s="22" t="s">
        <v>96</v>
      </c>
      <c r="D539" s="23" t="s">
        <v>85</v>
      </c>
      <c r="E539" s="22" t="s">
        <v>81</v>
      </c>
      <c r="F539" s="21" t="s">
        <v>82</v>
      </c>
      <c r="G539" s="21" t="s">
        <v>83</v>
      </c>
      <c r="H539" s="23">
        <v>13.2</v>
      </c>
      <c r="I539" s="23" t="s">
        <v>13</v>
      </c>
      <c r="J539" s="22" t="s">
        <v>12</v>
      </c>
      <c r="K539" s="21" t="s">
        <v>11</v>
      </c>
      <c r="L539" s="24">
        <v>0</v>
      </c>
    </row>
    <row r="540" spans="1:12" x14ac:dyDescent="0.3">
      <c r="A540" s="21">
        <v>50170601</v>
      </c>
      <c r="B540" s="21">
        <v>50170601</v>
      </c>
      <c r="C540" s="22" t="s">
        <v>100</v>
      </c>
      <c r="D540" s="23" t="s">
        <v>99</v>
      </c>
      <c r="E540" s="22" t="s">
        <v>97</v>
      </c>
      <c r="F540" s="21" t="s">
        <v>82</v>
      </c>
      <c r="G540" s="21" t="s">
        <v>83</v>
      </c>
      <c r="H540" s="23">
        <v>7.9</v>
      </c>
      <c r="I540" s="23" t="s">
        <v>13</v>
      </c>
      <c r="J540" s="22" t="s">
        <v>14</v>
      </c>
      <c r="K540" s="21" t="s">
        <v>11</v>
      </c>
      <c r="L540" s="24">
        <v>2876.9076514524222</v>
      </c>
    </row>
    <row r="541" spans="1:12" x14ac:dyDescent="0.3">
      <c r="A541" s="21">
        <v>50179701</v>
      </c>
      <c r="B541" s="21">
        <v>50179701</v>
      </c>
      <c r="C541" s="22" t="s">
        <v>52</v>
      </c>
      <c r="D541" s="23" t="s">
        <v>50</v>
      </c>
      <c r="E541" s="22" t="s">
        <v>22</v>
      </c>
      <c r="F541" s="21" t="s">
        <v>17</v>
      </c>
      <c r="G541" s="21" t="s">
        <v>18</v>
      </c>
      <c r="H541" s="23">
        <v>12.4</v>
      </c>
      <c r="I541" s="23" t="s">
        <v>13</v>
      </c>
      <c r="J541" s="22" t="s">
        <v>15</v>
      </c>
      <c r="K541" s="21" t="s">
        <v>11</v>
      </c>
      <c r="L541" s="24">
        <v>116.85524583564063</v>
      </c>
    </row>
    <row r="542" spans="1:12" x14ac:dyDescent="0.3">
      <c r="A542" s="1">
        <v>34631400</v>
      </c>
      <c r="B542" s="1">
        <v>34631400</v>
      </c>
      <c r="C542" s="2" t="s">
        <v>53</v>
      </c>
      <c r="D542" s="3" t="s">
        <v>50</v>
      </c>
      <c r="E542" s="2" t="s">
        <v>22</v>
      </c>
      <c r="F542" s="1" t="s">
        <v>17</v>
      </c>
      <c r="G542" s="1" t="s">
        <v>18</v>
      </c>
      <c r="H542" s="3">
        <v>14.5</v>
      </c>
      <c r="I542" s="3" t="s">
        <v>13</v>
      </c>
      <c r="J542" s="2" t="s">
        <v>16</v>
      </c>
      <c r="K542" s="1" t="s">
        <v>11</v>
      </c>
      <c r="L542" s="4">
        <v>86818.298091524441</v>
      </c>
    </row>
    <row r="543" spans="1:12" x14ac:dyDescent="0.3">
      <c r="A543" s="1">
        <v>34631400</v>
      </c>
      <c r="B543" s="1">
        <v>34631401</v>
      </c>
      <c r="C543" s="2" t="s">
        <v>53</v>
      </c>
      <c r="D543" s="3" t="s">
        <v>50</v>
      </c>
      <c r="E543" s="2" t="s">
        <v>22</v>
      </c>
      <c r="F543" s="1" t="s">
        <v>19</v>
      </c>
      <c r="G543" s="1"/>
      <c r="H543" s="3">
        <v>13.7</v>
      </c>
      <c r="I543" s="3" t="s">
        <v>19</v>
      </c>
      <c r="J543" s="2" t="s">
        <v>19</v>
      </c>
      <c r="K543" s="1" t="s">
        <v>11</v>
      </c>
      <c r="L543" s="4">
        <v>0</v>
      </c>
    </row>
    <row r="544" spans="1:12" x14ac:dyDescent="0.3">
      <c r="A544" s="1">
        <v>34631400</v>
      </c>
      <c r="B544" s="1">
        <v>34631402</v>
      </c>
      <c r="C544" s="2" t="s">
        <v>53</v>
      </c>
      <c r="D544" s="3" t="s">
        <v>50</v>
      </c>
      <c r="E544" s="2" t="s">
        <v>22</v>
      </c>
      <c r="F544" s="1" t="s">
        <v>19</v>
      </c>
      <c r="G544" s="1"/>
      <c r="H544" s="3">
        <v>15.3</v>
      </c>
      <c r="I544" s="3" t="s">
        <v>19</v>
      </c>
      <c r="J544" s="2" t="s">
        <v>19</v>
      </c>
      <c r="K544" s="1" t="s">
        <v>11</v>
      </c>
      <c r="L544" s="4">
        <v>0</v>
      </c>
    </row>
    <row r="545" spans="1:12" x14ac:dyDescent="0.3">
      <c r="A545" s="1">
        <v>34634302</v>
      </c>
      <c r="B545" s="1">
        <v>34634302</v>
      </c>
      <c r="C545" s="2" t="s">
        <v>76</v>
      </c>
      <c r="D545" s="3" t="s">
        <v>71</v>
      </c>
      <c r="E545" s="2" t="s">
        <v>22</v>
      </c>
      <c r="F545" s="1" t="s">
        <v>17</v>
      </c>
      <c r="G545" s="1" t="s">
        <v>18</v>
      </c>
      <c r="H545" s="3">
        <v>12.8</v>
      </c>
      <c r="I545" s="3" t="s">
        <v>13</v>
      </c>
      <c r="J545" s="2" t="s">
        <v>16</v>
      </c>
      <c r="K545" s="1" t="s">
        <v>11</v>
      </c>
      <c r="L545" s="4">
        <v>5407.2440904101186</v>
      </c>
    </row>
    <row r="546" spans="1:12" x14ac:dyDescent="0.3">
      <c r="A546" s="1">
        <v>34673800</v>
      </c>
      <c r="B546" s="1">
        <v>34673800</v>
      </c>
      <c r="C546" s="2" t="s">
        <v>179</v>
      </c>
      <c r="D546" s="3" t="s">
        <v>180</v>
      </c>
      <c r="E546" s="2" t="s">
        <v>81</v>
      </c>
      <c r="F546" s="1" t="s">
        <v>82</v>
      </c>
      <c r="G546" s="1" t="s">
        <v>83</v>
      </c>
      <c r="H546" s="3">
        <v>13.7</v>
      </c>
      <c r="I546" s="3" t="s">
        <v>13</v>
      </c>
      <c r="J546" s="2" t="s">
        <v>16</v>
      </c>
      <c r="K546" s="1" t="s">
        <v>11</v>
      </c>
      <c r="L546" s="4">
        <v>98774.442678575535</v>
      </c>
    </row>
    <row r="547" spans="1:12" x14ac:dyDescent="0.3">
      <c r="A547" s="1">
        <v>34673800</v>
      </c>
      <c r="B547" s="1">
        <v>34673801</v>
      </c>
      <c r="C547" s="2" t="s">
        <v>88</v>
      </c>
      <c r="D547" s="3" t="s">
        <v>85</v>
      </c>
      <c r="E547" s="2" t="s">
        <v>81</v>
      </c>
      <c r="F547" s="1" t="s">
        <v>19</v>
      </c>
      <c r="G547" s="1"/>
      <c r="H547" s="3">
        <v>17.5</v>
      </c>
      <c r="I547" s="3" t="s">
        <v>19</v>
      </c>
      <c r="J547" s="2" t="s">
        <v>19</v>
      </c>
      <c r="K547" s="1" t="s">
        <v>11</v>
      </c>
      <c r="L547" s="4">
        <v>0</v>
      </c>
    </row>
    <row r="548" spans="1:12" x14ac:dyDescent="0.3">
      <c r="A548" s="1">
        <v>50169001</v>
      </c>
      <c r="B548" s="1">
        <v>50169001</v>
      </c>
      <c r="C548" s="2" t="s">
        <v>184</v>
      </c>
      <c r="D548" s="3" t="s">
        <v>85</v>
      </c>
      <c r="E548" s="2" t="s">
        <v>81</v>
      </c>
      <c r="F548" s="1" t="s">
        <v>82</v>
      </c>
      <c r="G548" s="1" t="s">
        <v>83</v>
      </c>
      <c r="H548" s="3">
        <v>6.1</v>
      </c>
      <c r="I548" s="3" t="s">
        <v>13</v>
      </c>
      <c r="J548" s="2" t="s">
        <v>12</v>
      </c>
      <c r="K548" s="1" t="s">
        <v>11</v>
      </c>
      <c r="L548" s="4">
        <v>1161.0216272873611</v>
      </c>
    </row>
    <row r="549" spans="1:12" x14ac:dyDescent="0.3">
      <c r="A549" s="1">
        <v>50179601</v>
      </c>
      <c r="B549" s="1">
        <v>50179601</v>
      </c>
      <c r="C549" s="2" t="s">
        <v>42</v>
      </c>
      <c r="D549" s="3" t="s">
        <v>21</v>
      </c>
      <c r="E549" s="2" t="s">
        <v>22</v>
      </c>
      <c r="F549" s="1" t="s">
        <v>17</v>
      </c>
      <c r="G549" s="1" t="s">
        <v>18</v>
      </c>
      <c r="H549" s="3">
        <v>7.5</v>
      </c>
      <c r="I549" s="3" t="s">
        <v>13</v>
      </c>
      <c r="J549" s="2" t="s">
        <v>12</v>
      </c>
      <c r="K549" s="1" t="s">
        <v>11</v>
      </c>
      <c r="L549" s="4">
        <v>4425.2582189638542</v>
      </c>
    </row>
    <row r="550" spans="1:12" x14ac:dyDescent="0.3">
      <c r="A550" s="1">
        <v>50182301</v>
      </c>
      <c r="B550" s="1">
        <v>50182301</v>
      </c>
      <c r="C550" s="2" t="s">
        <v>125</v>
      </c>
      <c r="D550" s="3" t="s">
        <v>50</v>
      </c>
      <c r="E550" s="2" t="s">
        <v>22</v>
      </c>
      <c r="F550" s="1" t="s">
        <v>17</v>
      </c>
      <c r="G550" s="1" t="s">
        <v>18</v>
      </c>
      <c r="H550" s="3">
        <v>22.7</v>
      </c>
      <c r="I550" s="3" t="s">
        <v>11</v>
      </c>
      <c r="J550" s="2" t="s">
        <v>12</v>
      </c>
      <c r="K550" s="1" t="s">
        <v>11</v>
      </c>
      <c r="L550" s="4">
        <v>0</v>
      </c>
    </row>
    <row r="551" spans="1:12" x14ac:dyDescent="0.3">
      <c r="A551" s="1">
        <v>50184201</v>
      </c>
      <c r="B551" s="1">
        <v>50184201</v>
      </c>
      <c r="C551" s="2" t="s">
        <v>80</v>
      </c>
      <c r="D551" s="3" t="s">
        <v>71</v>
      </c>
      <c r="E551" s="2" t="s">
        <v>22</v>
      </c>
      <c r="F551" s="1" t="s">
        <v>17</v>
      </c>
      <c r="G551" s="1" t="s">
        <v>18</v>
      </c>
      <c r="H551" s="3">
        <v>0.6</v>
      </c>
      <c r="I551" s="3" t="s">
        <v>13</v>
      </c>
      <c r="J551" s="2" t="s">
        <v>15</v>
      </c>
      <c r="K551" s="1" t="s">
        <v>11</v>
      </c>
      <c r="L551" s="4">
        <v>189653.92366987947</v>
      </c>
    </row>
    <row r="552" spans="1:12" x14ac:dyDescent="0.3">
      <c r="A552" s="1">
        <v>50184901</v>
      </c>
      <c r="B552" s="1">
        <v>50184901</v>
      </c>
      <c r="C552" s="2" t="s">
        <v>56</v>
      </c>
      <c r="D552" s="3" t="s">
        <v>50</v>
      </c>
      <c r="E552" s="2" t="s">
        <v>22</v>
      </c>
      <c r="F552" s="1" t="s">
        <v>17</v>
      </c>
      <c r="G552" s="1" t="s">
        <v>18</v>
      </c>
      <c r="H552" s="3">
        <v>1.9</v>
      </c>
      <c r="I552" s="3" t="s">
        <v>13</v>
      </c>
      <c r="J552" s="2" t="s">
        <v>14</v>
      </c>
      <c r="K552" s="1" t="s">
        <v>11</v>
      </c>
      <c r="L552" s="4">
        <v>84290.632742168658</v>
      </c>
    </row>
    <row r="553" spans="1:12" x14ac:dyDescent="0.3">
      <c r="A553" s="1">
        <v>50196901</v>
      </c>
      <c r="B553" s="1">
        <v>50196901</v>
      </c>
      <c r="C553" s="2" t="s">
        <v>68</v>
      </c>
      <c r="D553" s="3" t="s">
        <v>64</v>
      </c>
      <c r="E553" s="2" t="s">
        <v>22</v>
      </c>
      <c r="F553" s="1" t="s">
        <v>17</v>
      </c>
      <c r="G553" s="1" t="s">
        <v>18</v>
      </c>
      <c r="H553" s="3">
        <v>0.1</v>
      </c>
      <c r="I553" s="3" t="s">
        <v>13</v>
      </c>
      <c r="J553" s="2" t="s">
        <v>12</v>
      </c>
      <c r="K553" s="1" t="s">
        <v>11</v>
      </c>
      <c r="L553" s="4">
        <v>0</v>
      </c>
    </row>
    <row r="554" spans="1:12" x14ac:dyDescent="0.3">
      <c r="A554" s="1">
        <v>50204001</v>
      </c>
      <c r="B554" s="1">
        <v>50204001</v>
      </c>
      <c r="C554" s="2" t="s">
        <v>27</v>
      </c>
      <c r="D554" s="3" t="s">
        <v>21</v>
      </c>
      <c r="E554" s="2" t="s">
        <v>22</v>
      </c>
      <c r="F554" s="1" t="s">
        <v>17</v>
      </c>
      <c r="G554" s="1" t="s">
        <v>18</v>
      </c>
      <c r="H554" s="3">
        <v>19</v>
      </c>
      <c r="I554" s="3" t="s">
        <v>11</v>
      </c>
      <c r="J554" s="2" t="s">
        <v>12</v>
      </c>
      <c r="K554" s="1" t="s">
        <v>11</v>
      </c>
      <c r="L554" s="4">
        <v>3548.7464481429006</v>
      </c>
    </row>
  </sheetData>
  <autoFilter ref="A1:L554" xr:uid="{75661B8D-B142-48A8-BCA6-08EEDB94B339}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I V T W C 1 b F v C l A A A A 9 g A A A B I A H A B D b 2 5 m a W c v U G F j a 2 F n Z S 5 4 b W w g o h g A K K A U A A A A A A A A A A A A A A A A A A A A A A A A A A A A h Y 8 x D o I w G I W v Q r r T l m o M I T 9 l c D K R x E R j X J t S o R G K o c V y N w e P 5 B X E K O r m + L 7 3 D e / d r z f I h q Y O L q q z u j U p i j B F g T K y L b Q p U 9 S 7 Y x i j j M N G y J M o V T D K x i a D L V J U O X d O C P H e Y z / D b V c S R m l E D v l 6 K y v V C P S R 9 X 8 5 1 M Y 6 Y a R C H P a v M Z z h i M 3 x g s W Y A p k g 5 N p 8 B T b u f b Y / E J Z 9 7 f p O c e 3 C 1 Q 7 I F I G 8 P / A H U E s D B B Q A A g A I A M y F U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h V N Y K I p H u A 4 A A A A R A A A A E w A c A E Z v c m 1 1 b G F z L 1 N l Y 3 R p b 2 4 x L m 0 g o h g A K K A U A A A A A A A A A A A A A A A A A A A A A A A A A A A A K 0 5 N L s n M z 1 M I h t C G 1 g B Q S w E C L Q A U A A I A C A D M h V N Y L V s W 8 K U A A A D 2 A A A A E g A A A A A A A A A A A A A A A A A A A A A A Q 2 9 u Z m l n L 1 B h Y 2 t h Z 2 U u e G 1 s U E s B A i 0 A F A A C A A g A z I V T W A / K 6 a u k A A A A 6 Q A A A B M A A A A A A A A A A A A A A A A A 8 Q A A A F t D b 2 5 0 Z W 5 0 X 1 R 5 c G V z X S 5 4 b W x Q S w E C L Q A U A A I A C A D M h V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w X 4 C Y w C N E e w a U a m c f t 8 F g A A A A A C A A A A A A A Q Z g A A A A E A A C A A A A B T Z k R R T + j i h a 3 u p N 8 L T u 3 0 O E O U 9 P 4 p / p 2 c k c 3 J J 5 Y F b Q A A A A A O g A A A A A I A A C A A A A A V r g 8 J P l L 0 e W 7 / M / Q + P h X U U W 7 g I 5 x 2 g 4 a W F s 0 8 f g V s G V A A A A C Z 9 v k B X R V p o + 9 S O 5 7 h K w y m f Z M n n a d 3 P 7 Q I u H x g E 3 q r 0 9 Q v g N N J d p L y d O 4 l D T l a b 4 Z e A b I o D O + m D k I 5 W O 3 i D g Y G I q e u U S k e P 2 V v / / q R O c i Y 5 k A A A A B g h l i X v Y x 1 J k X F Y i y P a f 3 w e Z C 2 D B d E z G p J n 2 4 E o O r j K l O g I Z A C B f 5 z j c M z B z j / 7 h i 3 Q v y o b s O H U 5 i Z + A W X t q q L < / D a t a M a s h u p > 
</file>

<file path=customXml/itemProps1.xml><?xml version="1.0" encoding="utf-8"?>
<ds:datastoreItem xmlns:ds="http://schemas.openxmlformats.org/officeDocument/2006/customXml" ds:itemID="{9AD3AA24-9620-4FA6-A58C-D287558F33C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NOTE</vt:lpstr>
      <vt:lpstr>Anagrafica</vt:lpstr>
      <vt:lpstr>Mancati ricavi art.14</vt:lpstr>
      <vt:lpstr>PdR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Autiero</dc:creator>
  <cp:lastModifiedBy>Carmela Autiero</cp:lastModifiedBy>
  <dcterms:created xsi:type="dcterms:W3CDTF">2015-06-05T18:17:20Z</dcterms:created>
  <dcterms:modified xsi:type="dcterms:W3CDTF">2024-07-17T06:52:23Z</dcterms:modified>
</cp:coreProperties>
</file>