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0.130\csea-nas\Area Regolazione\Ufficio_Perequazioni\NEW\Terremoto 2016_Lazio-Marche-Abruzzo-Umbria\252.2017\Quote di acconto 277_2021\Anno 2022\modelli 2022\modelli I trimeste 2022\"/>
    </mc:Choice>
  </mc:AlternateContent>
  <xr:revisionPtr revIDLastSave="0" documentId="13_ncr:1_{F5618C89-C92C-4B4A-BF06-F33A43651701}" xr6:coauthVersionLast="47" xr6:coauthVersionMax="47" xr10:uidLastSave="{00000000-0000-0000-0000-000000000000}"/>
  <bookViews>
    <workbookView xWindow="-108" yWindow="-108" windowWidth="23256" windowHeight="12576" tabRatio="764" xr2:uid="{00000000-000D-0000-FFFF-FFFF00000000}"/>
  </bookViews>
  <sheets>
    <sheet name="Anagrafica" sheetId="34" r:id="rId1"/>
    <sheet name="comma 5.1 b) " sheetId="17" r:id="rId2"/>
    <sheet name="comma 6.1 a), b), c) " sheetId="24" r:id="rId3"/>
    <sheet name="art. 7" sheetId="31" r:id="rId4"/>
    <sheet name="RIEPILOGO" sheetId="32" r:id="rId5"/>
  </sheets>
  <definedNames>
    <definedName name="_AMO_UniqueIdentifier" hidden="1">"'166afab7-689c-49fc-b37d-837435bfdc1b'"</definedName>
    <definedName name="_xlnm.Print_Area" localSheetId="3">'art. 7'!$A$1:$O$52</definedName>
    <definedName name="_xlnm.Print_Area" localSheetId="1">'comma 5.1 b) '!$A$1:$I$39</definedName>
    <definedName name="_xlnm.Print_Area" localSheetId="2">'comma 6.1 a), b), c) '!$A$1:$L$51</definedName>
    <definedName name="_xlnm.Print_Area" localSheetId="4">RIEPILOGO!$A$1:$C$16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2" i="24" l="1"/>
  <c r="F25" i="17"/>
  <c r="C25" i="17"/>
  <c r="B25" i="17"/>
  <c r="I25" i="17"/>
  <c r="I15" i="17"/>
  <c r="F15" i="17"/>
  <c r="C15" i="17"/>
  <c r="B15" i="17"/>
  <c r="H33" i="24"/>
  <c r="H31" i="24"/>
  <c r="O41" i="31"/>
  <c r="O39" i="31"/>
  <c r="O32" i="31"/>
  <c r="O31" i="31"/>
  <c r="O30" i="31"/>
  <c r="L24" i="31"/>
  <c r="L48" i="31" s="1"/>
  <c r="O16" i="31"/>
  <c r="O13" i="31"/>
  <c r="O12" i="31"/>
  <c r="H27" i="24"/>
  <c r="E33" i="24"/>
  <c r="E31" i="24"/>
  <c r="E27" i="24"/>
  <c r="J14" i="24"/>
  <c r="I14" i="24"/>
  <c r="O40" i="31"/>
  <c r="H32" i="24"/>
  <c r="E34" i="24"/>
  <c r="E29" i="24"/>
  <c r="J13" i="24"/>
  <c r="J15" i="24"/>
  <c r="J16" i="24"/>
  <c r="J12" i="24"/>
  <c r="I13" i="24"/>
  <c r="H28" i="24"/>
  <c r="E36" i="24"/>
  <c r="H29" i="24"/>
  <c r="E32" i="24"/>
  <c r="E30" i="24"/>
  <c r="E35" i="24"/>
  <c r="K38" i="24"/>
  <c r="H38" i="24"/>
  <c r="B1" i="17"/>
  <c r="B1" i="32"/>
  <c r="D1" i="31"/>
  <c r="C1" i="24"/>
  <c r="H36" i="24"/>
  <c r="H37" i="24"/>
  <c r="K27" i="24"/>
  <c r="K28" i="24"/>
  <c r="K29" i="24"/>
  <c r="K30" i="24"/>
  <c r="K31" i="24"/>
  <c r="K32" i="24"/>
  <c r="K33" i="24"/>
  <c r="K34" i="24"/>
  <c r="K35" i="24"/>
  <c r="K36" i="24"/>
  <c r="K37" i="24"/>
  <c r="O14" i="31"/>
  <c r="O15" i="31"/>
  <c r="I16" i="24"/>
  <c r="E38" i="24"/>
  <c r="E37" i="24"/>
  <c r="H30" i="24"/>
  <c r="I15" i="24"/>
  <c r="E28" i="24"/>
  <c r="H34" i="24"/>
  <c r="H35" i="24"/>
  <c r="B32" i="17"/>
  <c r="B7" i="32" s="1"/>
  <c r="J17" i="24" l="1"/>
  <c r="C48" i="24" s="1"/>
  <c r="I17" i="24"/>
  <c r="C49" i="24" s="1"/>
  <c r="I39" i="24"/>
  <c r="F39" i="24"/>
  <c r="C39" i="24"/>
  <c r="L42" i="31"/>
  <c r="L50" i="31" s="1"/>
  <c r="L33" i="31"/>
  <c r="L49" i="31" s="1"/>
  <c r="L17" i="31"/>
  <c r="L47" i="31" s="1"/>
  <c r="C50" i="24" l="1"/>
  <c r="C51" i="24" s="1"/>
  <c r="B9" i="32" s="1"/>
  <c r="B14" i="32" s="1"/>
  <c r="L51" i="31"/>
  <c r="B11" i="32" s="1"/>
</calcChain>
</file>

<file path=xl/sharedStrings.xml><?xml version="1.0" encoding="utf-8"?>
<sst xmlns="http://schemas.openxmlformats.org/spreadsheetml/2006/main" count="214" uniqueCount="144">
  <si>
    <t>1.1 - DENOMINAZIONE</t>
  </si>
  <si>
    <t>1.2 - INDIRIZZO</t>
  </si>
  <si>
    <t>1.3 - CODICE FISCALE</t>
  </si>
  <si>
    <t>1.4 - REFERENTE 1</t>
  </si>
  <si>
    <t>1.5 - TELEFONO REF. 1</t>
  </si>
  <si>
    <t>1.6 - INDIRIZZO EMAIL REF. 1</t>
  </si>
  <si>
    <t>1.7 - REFERENTE 2</t>
  </si>
  <si>
    <t>1.8 - TELEFONO REF. 2</t>
  </si>
  <si>
    <t>1.9 - INDIRIZZO EMAIL REF.2</t>
  </si>
  <si>
    <t>kWh</t>
  </si>
  <si>
    <t>*</t>
  </si>
  <si>
    <t xml:space="preserve">Scaglioni di consumo </t>
  </si>
  <si>
    <t>lettera g)</t>
  </si>
  <si>
    <t>altre utenze in bassa tensione</t>
  </si>
  <si>
    <t xml:space="preserve">altre utenze in media tensione </t>
  </si>
  <si>
    <t>Altre utenze in bassa tensione con potenza disponibile superiore a 16.5 kW</t>
  </si>
  <si>
    <t>MIS1</t>
  </si>
  <si>
    <t>Agevolazioni tariffarie per la fornitura di energia elettrica per le utenze domestiche</t>
  </si>
  <si>
    <t>corrispettivo non fatturato relativo alla tariffa TRAS</t>
  </si>
  <si>
    <t>corrispettivo non fatturato relativo alle componenti delle tariffe obbligatorie per il servizio di ditribuzione</t>
  </si>
  <si>
    <t>centesimi di euro/pp/anno</t>
  </si>
  <si>
    <t>centesimi di euro/kW/anno</t>
  </si>
  <si>
    <t>€</t>
  </si>
  <si>
    <t>TRAS</t>
  </si>
  <si>
    <t>c€/pp/anno</t>
  </si>
  <si>
    <t>c€/kWh</t>
  </si>
  <si>
    <t>c€</t>
  </si>
  <si>
    <t>importo MIS1 per il quale si richiede il rimborso</t>
  </si>
  <si>
    <t>importo TRAS per il quale si richiede il rimborso</t>
  </si>
  <si>
    <t xml:space="preserve">Componenti TRAS e MIS </t>
  </si>
  <si>
    <t>per potenze impegnate inferiori o uguali a 1.5 kW</t>
  </si>
  <si>
    <t>corrispettivo non fatturato relativo alla tariffa  MIS</t>
  </si>
  <si>
    <t>Distributore</t>
  </si>
  <si>
    <t xml:space="preserve">Tabella 2 del TIC </t>
  </si>
  <si>
    <t>Totale €</t>
  </si>
  <si>
    <t>kW</t>
  </si>
  <si>
    <t xml:space="preserve">Tabella 1 del TIC </t>
  </si>
  <si>
    <t>n° prestazioni regolate</t>
  </si>
  <si>
    <t>IMPRESA DISTRIBUTRICE</t>
  </si>
  <si>
    <t>Agevolazioni tariffarie per la fornitura di energia elettrica per le utenze non domestiche</t>
  </si>
  <si>
    <t>il servizio è effettuato senza oneri a carico dell'utente finale</t>
  </si>
  <si>
    <t>importo unitario dei contributi in quota fissa a copertura di oneri amministrativi</t>
  </si>
  <si>
    <t>Riepilogo Rimborso</t>
  </si>
  <si>
    <t>Riepilogo rimborso</t>
  </si>
  <si>
    <t>1. contributi per la realizzazione di connessioni permanenti ordinarie in bassa tensione</t>
  </si>
  <si>
    <t>2. contributi in quota fissa a copertura degli oneri amministrativi</t>
  </si>
  <si>
    <t>c€/kW/anno</t>
  </si>
  <si>
    <t xml:space="preserve">agevolazioni per il servizio di connessione per la fornitura di energia elettrica </t>
  </si>
  <si>
    <t xml:space="preserve">c€/punto di prelievo/anno </t>
  </si>
  <si>
    <t xml:space="preserve">CODICE IMPRESA </t>
  </si>
  <si>
    <t>quota fissa</t>
  </si>
  <si>
    <t xml:space="preserve">quota potenza </t>
  </si>
  <si>
    <t xml:space="preserve">quota  energia </t>
  </si>
  <si>
    <t>centesimi di euro/kWh</t>
  </si>
  <si>
    <t>totale kWh e importo in centesimi di euro</t>
  </si>
  <si>
    <t>importo totale per il quale si chiede il rimborso (centesimi di euro)</t>
  </si>
  <si>
    <t>importo totale per il quale si chiede il rimborso (euro)</t>
  </si>
  <si>
    <t>IMPORTO TOTALE PER IL QUALE SI CHIEDE IL RIMBORSO (euro)</t>
  </si>
  <si>
    <t>IMPORTO TOTALE PER IL QUALE SI CHIEDE IL RIMBORSO (EURO)</t>
  </si>
  <si>
    <t>IMPORTO TOTALE PER IL QUALE SI RICHIEDE IL RIMOBORSO (euro)</t>
  </si>
  <si>
    <t xml:space="preserve">a) per distanza tra il punto di prelievo e la cabina di riferimento (Quota Distanza) </t>
  </si>
  <si>
    <t>2. contributi in quota fissa a copertura degli oneri amministrativi, ivi compresi le volture e i subentri</t>
  </si>
  <si>
    <t>n. prestazioni regolate (ivi compresi volture e subentri)</t>
  </si>
  <si>
    <t>numero di intervalli di 100 metri (o frazione superiore a 50 metri) eccedenti la distanza di 200 metri dalla cabina di riferimento, fino a 700 metri</t>
  </si>
  <si>
    <t xml:space="preserve">numero di intervalli di 100 metri o frazione superiore a 50 metri eccedenti la distanza di 700 metri dalla cabina di riferimento, fino a 1200 metri </t>
  </si>
  <si>
    <t>numero di intervalli di 100 metri eccedenti i 1200 m dalla cabina di riferimento</t>
  </si>
  <si>
    <t>altre utenze in media tensione con potenza disponibile fino a 100 kW</t>
  </si>
  <si>
    <t>altre utenze in media tensione con potenza disponibile superiore a 100 kW e inferiore a 500 kW</t>
  </si>
  <si>
    <t>altre utenze in media tensione con potenza disponibile superiore a 500 kW</t>
  </si>
  <si>
    <t>INFORMAZIONI GENERALI</t>
  </si>
  <si>
    <t xml:space="preserve">DATI ESERCENTE </t>
  </si>
  <si>
    <t>1.10 - CODICE ESERCENTE *</t>
  </si>
  <si>
    <r>
      <t>n. pp/anno</t>
    </r>
    <r>
      <rPr>
        <b/>
        <i/>
        <sz val="10"/>
        <color indexed="10"/>
        <rFont val="Calibri"/>
        <family val="2"/>
      </rPr>
      <t xml:space="preserve">* </t>
    </r>
  </si>
  <si>
    <r>
      <t>kW/anno</t>
    </r>
    <r>
      <rPr>
        <b/>
        <i/>
        <sz val="10"/>
        <color indexed="10"/>
        <rFont val="Calibri"/>
        <family val="2"/>
      </rPr>
      <t xml:space="preserve">* </t>
    </r>
  </si>
  <si>
    <r>
      <t>punti di prelievo (n.)</t>
    </r>
    <r>
      <rPr>
        <sz val="8"/>
        <color indexed="10"/>
        <rFont val="Calibri"/>
        <family val="2"/>
      </rPr>
      <t xml:space="preserve"> *</t>
    </r>
  </si>
  <si>
    <r>
      <t xml:space="preserve">Punti di Prelievo (n.)   </t>
    </r>
    <r>
      <rPr>
        <sz val="8"/>
        <color indexed="10"/>
        <rFont val="Calibri"/>
        <family val="2"/>
      </rPr>
      <t>*</t>
    </r>
  </si>
  <si>
    <r>
      <t xml:space="preserve">potenza (kW anno)              </t>
    </r>
    <r>
      <rPr>
        <sz val="8"/>
        <color indexed="10"/>
        <rFont val="Calibri"/>
        <family val="2"/>
      </rPr>
      <t xml:space="preserve"> ***</t>
    </r>
  </si>
  <si>
    <r>
      <t xml:space="preserve">energia (kWh)         </t>
    </r>
    <r>
      <rPr>
        <sz val="8"/>
        <color indexed="10"/>
        <rFont val="Calibri"/>
        <family val="2"/>
      </rPr>
      <t>**</t>
    </r>
  </si>
  <si>
    <t>lettera d)</t>
  </si>
  <si>
    <t>lettera h)</t>
  </si>
  <si>
    <t xml:space="preserve">utenze in alta tensione </t>
  </si>
  <si>
    <t>lettera i)</t>
  </si>
  <si>
    <t>Utenze in altissima tensione, con tensione inferiore a 380 kV</t>
  </si>
  <si>
    <t>Utenze in altissima tensione, con tensione uguale o superiore a 380 kV</t>
  </si>
  <si>
    <t>lettera d) altre utenze in bassa tensione con potenza disponibile fino a 16,5 kW.</t>
  </si>
  <si>
    <t>utenze in altissima tensione, con tensione inferiore a 380 kV</t>
  </si>
  <si>
    <t>utenze in altissima tensione, con tensione uguale o superiore a 380 kV</t>
  </si>
  <si>
    <t>L’esercente riporta la propria denominazione (ragione sociale, indirizzo), indica il proprio codice fiscale e riporta il proprio codice esercente. Devono inoltre essere indicati il nome ed i recapiti di almeno due persone alle quali gli Uffici dell'Autorità ovvero della Cassa per i servizi energetici e ambientali possano fare riferimento per le comunicazioni di carattere tecnico. La denominazione ed il codice esercente, verranno automaticamente riportate in ciascuna delle pagine che compongono il presente modulo.</t>
  </si>
  <si>
    <t>Ai fini della presente raccolta dati, nel campo "CODICE ESERCENTE" inserire il codice numerico assegnato dalla Cassa per i servizi energetici e ambientali ed utilizzato per l’invio delle dichiarazioni delle componenti bimestrali.</t>
  </si>
  <si>
    <t xml:space="preserve">comma 6.1 deliberazione 252/2017/R/com </t>
  </si>
  <si>
    <t xml:space="preserve">tipologie di contratto di cui al comma 2,2 lettere d), f) g), h) e i) del TIT </t>
  </si>
  <si>
    <t>lettera f)</t>
  </si>
  <si>
    <r>
      <t>TRAS</t>
    </r>
    <r>
      <rPr>
        <b/>
        <vertAlign val="subscript"/>
        <sz val="8"/>
        <color indexed="18"/>
        <rFont val="Calibri"/>
        <family val="2"/>
      </rPr>
      <t>E</t>
    </r>
  </si>
  <si>
    <r>
      <t>TRAS</t>
    </r>
    <r>
      <rPr>
        <b/>
        <vertAlign val="subscript"/>
        <sz val="8"/>
        <color indexed="18"/>
        <rFont val="Calibri"/>
        <family val="2"/>
      </rPr>
      <t>p</t>
    </r>
  </si>
  <si>
    <r>
      <t>potenza (kW)</t>
    </r>
    <r>
      <rPr>
        <sz val="8"/>
        <color indexed="10"/>
        <rFont val="Calibri"/>
        <family val="2"/>
      </rPr>
      <t xml:space="preserve"> ***</t>
    </r>
  </si>
  <si>
    <r>
      <t xml:space="preserve">Energia (kWh) </t>
    </r>
    <r>
      <rPr>
        <sz val="8"/>
        <color indexed="10"/>
        <rFont val="Calibri"/>
        <family val="2"/>
      </rPr>
      <t>**</t>
    </r>
  </si>
  <si>
    <t>importo totale  per il quale si richiede il rimborso (centesimi di euro)</t>
  </si>
  <si>
    <t>Componenti delle tariffe obbligatorie per il servizio di ditribuzione (art. 9 del TIT - tabella 3 )</t>
  </si>
  <si>
    <t>per potenze impegnate superiori a 1.5 kW e inferiori o uguali a 3 kW</t>
  </si>
  <si>
    <t>per potenze impegnate superiori a 3 kW e inferiori o uguali a 6 kW</t>
  </si>
  <si>
    <t>per potenze impegnate superiori a 6 kW e inferiori o uguali a 10 kW</t>
  </si>
  <si>
    <t>per potenze impegnate superiori a 10 kW</t>
  </si>
  <si>
    <t>importo totale per il quale si richiede il rimborso (centesimi di euro)</t>
  </si>
  <si>
    <t>Commi 7.1 lettera a), 7.2, 7.3, 7.4, 7.6 lettera a) e 7.7 - deliberazione 252/2017/R/com</t>
  </si>
  <si>
    <t>3. contributi per la realizzazione di connessioni permanenti ordinarie in media tensione</t>
  </si>
  <si>
    <t xml:space="preserve">quota fissa </t>
  </si>
  <si>
    <t>quota aggiuntiva da applicare per ogni 100 metri o frazione superiore a 50 metri eccedenti la distanza di 200 metri dalla cabina di riferimento, fino a 700 metri</t>
  </si>
  <si>
    <t xml:space="preserve">quota aggiuntiva da applicare per ogni 100 metri o frazione superiore a 50 metri eccedenti la distanza di 700 metri dalla cabina di riferimento, fino a 1200 metri </t>
  </si>
  <si>
    <t>quota aggiuntiva da applicare per ogni 100 metri o frazione superiore a 50 metri eccedenti la distanza di 1200 metri dalla cabina di riferimento</t>
  </si>
  <si>
    <t xml:space="preserve">b) kW di potenza messo a disposizione (Quota Potenza) </t>
  </si>
  <si>
    <t xml:space="preserve">quota aggiuntiva da applicare per ogni 100 metri o frazione superiore a 50 metri eccedenti la distanza di 1000 metri dalla cabina di riferimento </t>
  </si>
  <si>
    <t xml:space="preserve">Tabella 3 del TIC </t>
  </si>
  <si>
    <t xml:space="preserve">Tabella 5 del TIC </t>
  </si>
  <si>
    <t>5. Connessioni che non richiedono la realizzazione di una cabina di trasformazione media/bassa tensione, con potenza fino a 40 kW e distanza massima di 20 metri dagli impianti di rete di distribuzione permanenti esistenti nei pressi del luogo per il quale è richiesta la connessione</t>
  </si>
  <si>
    <t>Corrispettivo di connessione</t>
  </si>
  <si>
    <t>Senza attraversamento stradale</t>
  </si>
  <si>
    <t>Con attraversamento stradale</t>
  </si>
  <si>
    <t xml:space="preserve">Supplemento per operazioni di connessione e di distacco eseguite, dietro esplicita richiesta, fuori orario di lavoro </t>
  </si>
  <si>
    <t>Comma 6.1 lettere a), b) e c)</t>
  </si>
  <si>
    <t>Art. 7</t>
  </si>
  <si>
    <t>Clienti domestici RESIDENTI</t>
  </si>
  <si>
    <t>Clienti domestici NON RESIDENTI</t>
  </si>
  <si>
    <t>Articoli 5.1 lettera b) deliberazione 252/2017/R/com</t>
  </si>
  <si>
    <t xml:space="preserve">comma 6.1 lettera a) e d) deliberazione 252/2017/R/com </t>
  </si>
  <si>
    <t>Comma 5.1 lettera b)</t>
  </si>
  <si>
    <t xml:space="preserve"> kWh/anno</t>
  </si>
  <si>
    <t>kWh/anno</t>
  </si>
  <si>
    <t xml:space="preserve">comma 6.1 lettera b) deliberazione 252/2017/R/com </t>
  </si>
  <si>
    <t>Non si applicano le componenti i σ1 σ2 σ3 di cui al comma 27.1, lettere a), b), e c) del TIT</t>
  </si>
  <si>
    <t xml:space="preserve">le componenti di seguito riportate sono </t>
  </si>
  <si>
    <r>
      <t xml:space="preserve">Componente </t>
    </r>
    <r>
      <rPr>
        <b/>
        <sz val="10"/>
        <color indexed="18"/>
        <rFont val="Calibri"/>
        <family val="2"/>
      </rPr>
      <t>σ3</t>
    </r>
    <r>
      <rPr>
        <b/>
        <sz val="10"/>
        <color indexed="18"/>
        <rFont val="Calibri"/>
        <family val="2"/>
      </rPr>
      <t xml:space="preserve"> per il 2022</t>
    </r>
  </si>
  <si>
    <r>
      <t xml:space="preserve">Componente </t>
    </r>
    <r>
      <rPr>
        <b/>
        <sz val="10"/>
        <color indexed="18"/>
        <rFont val="Calibri"/>
        <family val="2"/>
      </rPr>
      <t>σ</t>
    </r>
    <r>
      <rPr>
        <b/>
        <sz val="10"/>
        <color indexed="18"/>
        <rFont val="Calibri"/>
        <family val="2"/>
      </rPr>
      <t>1 per il 2022</t>
    </r>
  </si>
  <si>
    <r>
      <t xml:space="preserve">Componente </t>
    </r>
    <r>
      <rPr>
        <b/>
        <sz val="10"/>
        <color indexed="18"/>
        <rFont val="Calibri"/>
        <family val="2"/>
      </rPr>
      <t>σ</t>
    </r>
    <r>
      <rPr>
        <b/>
        <sz val="10"/>
        <color indexed="18"/>
        <rFont val="Calibri"/>
        <family val="2"/>
      </rPr>
      <t>2 per il 2022</t>
    </r>
  </si>
  <si>
    <t>i valori di consumo devono essere riferiti al periodo 01/01/2022 - 31/03/2022</t>
  </si>
  <si>
    <t>01/01/2022 - 31/03/2022</t>
  </si>
  <si>
    <t xml:space="preserve">* i punti di prelievo sono pari alla media ponderata dei punti di prelievo nel periodo 01/01/2022 - 31/03/2022. La media ponderata è calcolata pesando ciascun cliente per il numero di giorni fatturati nel periodo di riferimento rispetto ai giorni totali del medesimo periodo. </t>
  </si>
  <si>
    <t xml:space="preserve">* la potenza media è pari alla media ponderata della potenza nel periodo 01/01/2022 - 31/03/2022. La media ponderata è calcolata pesando ciascun cliente per il numero di giorni fatturati nel periodo di riferimento rispetto ai giorni totali del medesimo periodo. </t>
  </si>
  <si>
    <t>I trimestre 2022</t>
  </si>
  <si>
    <t>Le agevolazioni decorrono dal 24/08/2016 al 31/03/2022</t>
  </si>
  <si>
    <t>periodo 01/01/2022 - 31/03/2022</t>
  </si>
  <si>
    <t xml:space="preserve">* i punti di prelievo e i kW sono pari alla media ponderata dei punti di prelievo e dei kW nel periodo 01/01/2022 - 31/03/2022. La media ponderata è calcolata pesando ciascun cliente per il numero di giorni fatturati nel periodo di riferimento rispetto ai giorni totali del medesimo periodo. </t>
  </si>
  <si>
    <t xml:space="preserve">*** la potenza media è pari alla media ponderata della potenza nel periodo 01/01/2022 - 31/03/2022.  La media ponderata è calcolata pesando ciascun cliente per il numero di giorni fatturati nel periodo di riferimento rispetto ai giorni totali del medesimo periodo. </t>
  </si>
  <si>
    <t>** i valori di consumo devono essere riferiti al periodo 01/01/2022 - 31/03/2022.</t>
  </si>
  <si>
    <t>dati richiesti relativi al periodo 01/01/2022 - 31/03/2022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</si>
</sst>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3" formatCode="_-* #,##0.00_-;\-* #,##0.00_-;_-* &quot;-&quot;??_-;_-@_-"/>
    <numFmt numFmtId="164" formatCode="_-* #,##0.000_-;\-* #,##0.000_-;_-* &quot;-&quot;???_-;_-@_-"/>
    <numFmt numFmtId="165" formatCode="0.000"/>
    <numFmt numFmtId="166" formatCode="_-* #,##0.00_-;\-* #,##0.00_-;_-* &quot;-&quot;???_-;_-@_-"/>
    <numFmt numFmtId="167" formatCode="000"/>
    <numFmt numFmtId="168" formatCode="_-* #,##0_-;\-* #,##0_-;_-* &quot;-&quot;???_-;_-@_-"/>
    <numFmt numFmtId="169" formatCode="_-[$€-2]\ * #,##0.00_-;\-[$€-2]\ * #,##0.00_-;_-[$€-2]\ * &quot;-&quot;??_-"/>
    <numFmt numFmtId="170" formatCode="#,##0.000"/>
  </numFmts>
  <fonts count="38" x14ac:knownFonts="1">
    <font>
      <sz val="10"/>
      <name val="Arial"/>
    </font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sz val="10"/>
      <color indexed="10"/>
      <name val="Calibri"/>
      <family val="2"/>
    </font>
    <font>
      <sz val="8"/>
      <color indexed="10"/>
      <name val="Calibri"/>
      <family val="2"/>
    </font>
    <font>
      <sz val="10"/>
      <name val="Times New Roman"/>
      <family val="1"/>
    </font>
    <font>
      <b/>
      <vertAlign val="subscript"/>
      <sz val="8"/>
      <color indexed="18"/>
      <name val="Calibri"/>
      <family val="2"/>
    </font>
    <font>
      <b/>
      <sz val="10"/>
      <color indexed="18"/>
      <name val="Calibri"/>
      <family val="2"/>
    </font>
    <font>
      <sz val="11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i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b/>
      <sz val="14"/>
      <color indexed="10"/>
      <name val="Calibri"/>
      <family val="2"/>
      <scheme val="minor"/>
    </font>
    <font>
      <sz val="10"/>
      <color indexed="18"/>
      <name val="Calibri"/>
      <family val="2"/>
      <scheme val="minor"/>
    </font>
    <font>
      <b/>
      <sz val="10"/>
      <color indexed="18"/>
      <name val="Calibri"/>
      <family val="2"/>
      <scheme val="minor"/>
    </font>
    <font>
      <b/>
      <i/>
      <sz val="10"/>
      <color indexed="18"/>
      <name val="Calibri"/>
      <family val="2"/>
      <scheme val="minor"/>
    </font>
    <font>
      <b/>
      <sz val="10"/>
      <color indexed="10"/>
      <name val="Calibri"/>
      <family val="2"/>
      <scheme val="minor"/>
    </font>
    <font>
      <i/>
      <sz val="10"/>
      <color indexed="18"/>
      <name val="Calibri"/>
      <family val="2"/>
      <scheme val="minor"/>
    </font>
    <font>
      <sz val="8"/>
      <color indexed="18"/>
      <name val="Calibri"/>
      <family val="2"/>
      <scheme val="minor"/>
    </font>
    <font>
      <b/>
      <sz val="8"/>
      <color indexed="10"/>
      <name val="Calibri"/>
      <family val="2"/>
      <scheme val="minor"/>
    </font>
    <font>
      <b/>
      <sz val="8"/>
      <color indexed="18"/>
      <name val="Calibri"/>
      <family val="2"/>
      <scheme val="minor"/>
    </font>
    <font>
      <sz val="8"/>
      <name val="Calibri"/>
      <family val="2"/>
      <scheme val="minor"/>
    </font>
    <font>
      <sz val="10"/>
      <color indexed="62"/>
      <name val="Calibri"/>
      <family val="2"/>
      <scheme val="minor"/>
    </font>
    <font>
      <b/>
      <sz val="10"/>
      <color indexed="62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8"/>
      <color indexed="8"/>
      <name val="Calibri"/>
      <family val="2"/>
      <scheme val="minor"/>
    </font>
    <font>
      <i/>
      <sz val="10"/>
      <name val="Calibri"/>
      <family val="2"/>
      <scheme val="minor"/>
    </font>
    <font>
      <i/>
      <sz val="12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2"/>
      <color indexed="10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color indexed="6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9EF22E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0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169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7" fillId="0" borderId="0"/>
    <xf numFmtId="0" fontId="7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9" fontId="4" fillId="0" borderId="0" applyFont="0" applyFill="0" applyBorder="0" applyAlignment="0" applyProtection="0"/>
  </cellStyleXfs>
  <cellXfs count="398">
    <xf numFmtId="0" fontId="0" fillId="0" borderId="0" xfId="0"/>
    <xf numFmtId="0" fontId="11" fillId="2" borderId="1" xfId="0" applyFont="1" applyFill="1" applyBorder="1" applyAlignment="1" applyProtection="1">
      <alignment vertical="center"/>
    </xf>
    <xf numFmtId="0" fontId="12" fillId="2" borderId="2" xfId="0" applyFont="1" applyFill="1" applyBorder="1" applyAlignment="1" applyProtection="1">
      <alignment horizontal="left" vertical="center" wrapText="1" indent="1"/>
    </xf>
    <xf numFmtId="0" fontId="12" fillId="2" borderId="2" xfId="0" applyFont="1" applyFill="1" applyBorder="1" applyAlignment="1" applyProtection="1">
      <alignment horizontal="center" vertical="center" wrapText="1"/>
    </xf>
    <xf numFmtId="0" fontId="13" fillId="2" borderId="3" xfId="0" applyFont="1" applyFill="1" applyBorder="1" applyAlignment="1" applyProtection="1">
      <alignment vertical="center"/>
    </xf>
    <xf numFmtId="0" fontId="13" fillId="2" borderId="4" xfId="0" applyFont="1" applyFill="1" applyBorder="1" applyAlignment="1" applyProtection="1">
      <alignment vertical="center"/>
    </xf>
    <xf numFmtId="0" fontId="13" fillId="2" borderId="5" xfId="0" applyFont="1" applyFill="1" applyBorder="1" applyAlignment="1" applyProtection="1">
      <alignment vertical="center"/>
    </xf>
    <xf numFmtId="0" fontId="14" fillId="2" borderId="5" xfId="0" applyFont="1" applyFill="1" applyBorder="1" applyAlignment="1" applyProtection="1">
      <alignment horizontal="justify" vertical="center" wrapText="1"/>
    </xf>
    <xf numFmtId="0" fontId="15" fillId="2" borderId="4" xfId="0" applyFont="1" applyFill="1" applyBorder="1" applyAlignment="1" applyProtection="1">
      <alignment horizontal="left" vertical="center" indent="1"/>
    </xf>
    <xf numFmtId="0" fontId="15" fillId="2" borderId="0" xfId="0" applyFont="1" applyFill="1" applyBorder="1" applyAlignment="1" applyProtection="1">
      <alignment vertical="center"/>
    </xf>
    <xf numFmtId="0" fontId="15" fillId="2" borderId="5" xfId="0" applyFont="1" applyFill="1" applyBorder="1" applyAlignment="1" applyProtection="1">
      <alignment vertical="center"/>
    </xf>
    <xf numFmtId="0" fontId="15" fillId="2" borderId="5" xfId="0" applyNumberFormat="1" applyFont="1" applyFill="1" applyBorder="1" applyAlignment="1" applyProtection="1">
      <alignment vertical="center"/>
    </xf>
    <xf numFmtId="0" fontId="16" fillId="2" borderId="0" xfId="0" applyFont="1" applyFill="1" applyBorder="1" applyAlignment="1" applyProtection="1">
      <alignment vertical="center" wrapText="1"/>
    </xf>
    <xf numFmtId="20" fontId="15" fillId="2" borderId="4" xfId="0" applyNumberFormat="1" applyFont="1" applyFill="1" applyBorder="1" applyAlignment="1" applyProtection="1">
      <alignment horizontal="left" vertical="center" indent="1"/>
    </xf>
    <xf numFmtId="0" fontId="16" fillId="2" borderId="0" xfId="0" applyFont="1" applyFill="1" applyBorder="1" applyAlignment="1" applyProtection="1">
      <alignment vertical="center"/>
    </xf>
    <xf numFmtId="0" fontId="12" fillId="2" borderId="0" xfId="0" applyFont="1" applyFill="1" applyBorder="1" applyAlignment="1" applyProtection="1">
      <alignment horizontal="center" vertical="center"/>
    </xf>
    <xf numFmtId="167" fontId="16" fillId="9" borderId="6" xfId="0" applyNumberFormat="1" applyFont="1" applyFill="1" applyBorder="1" applyAlignment="1" applyProtection="1">
      <alignment horizontal="center" vertical="center"/>
      <protection locked="0"/>
    </xf>
    <xf numFmtId="0" fontId="15" fillId="2" borderId="7" xfId="0" applyFont="1" applyFill="1" applyBorder="1" applyAlignment="1" applyProtection="1">
      <alignment horizontal="left" vertical="center" indent="1"/>
    </xf>
    <xf numFmtId="0" fontId="15" fillId="2" borderId="8" xfId="0" applyFont="1" applyFill="1" applyBorder="1" applyAlignment="1" applyProtection="1">
      <alignment vertical="center"/>
    </xf>
    <xf numFmtId="0" fontId="15" fillId="2" borderId="9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0" fontId="15" fillId="2" borderId="8" xfId="0" applyFont="1" applyFill="1" applyBorder="1" applyAlignment="1" applyProtection="1">
      <alignment horizontal="left" vertical="center" indent="1"/>
    </xf>
    <xf numFmtId="0" fontId="13" fillId="2" borderId="9" xfId="0" applyFont="1" applyFill="1" applyBorder="1" applyAlignment="1" applyProtection="1">
      <alignment vertical="center"/>
    </xf>
    <xf numFmtId="0" fontId="13" fillId="2" borderId="0" xfId="0" applyFont="1" applyFill="1" applyAlignment="1" applyProtection="1">
      <alignment vertical="center"/>
    </xf>
    <xf numFmtId="0" fontId="15" fillId="2" borderId="0" xfId="0" applyFont="1" applyFill="1" applyAlignment="1" applyProtection="1">
      <alignment horizontal="left" vertical="center" indent="1"/>
    </xf>
    <xf numFmtId="0" fontId="15" fillId="2" borderId="0" xfId="0" applyFont="1" applyFill="1" applyAlignment="1" applyProtection="1">
      <alignment vertical="center"/>
    </xf>
    <xf numFmtId="0" fontId="0" fillId="0" borderId="0" xfId="0" applyFont="1" applyProtection="1"/>
    <xf numFmtId="0" fontId="17" fillId="3" borderId="10" xfId="0" applyFont="1" applyFill="1" applyBorder="1" applyAlignment="1" applyProtection="1">
      <alignment horizontal="left" vertical="top" indent="1"/>
    </xf>
    <xf numFmtId="0" fontId="15" fillId="0" borderId="0" xfId="0" applyFont="1" applyProtection="1"/>
    <xf numFmtId="0" fontId="15" fillId="3" borderId="11" xfId="0" applyFont="1" applyFill="1" applyBorder="1" applyAlignment="1" applyProtection="1">
      <alignment horizontal="left" indent="1"/>
    </xf>
    <xf numFmtId="0" fontId="15" fillId="3" borderId="12" xfId="0" applyFont="1" applyFill="1" applyBorder="1" applyAlignment="1" applyProtection="1">
      <alignment horizontal="left" indent="1"/>
    </xf>
    <xf numFmtId="0" fontId="18" fillId="0" borderId="13" xfId="0" applyFont="1" applyFill="1" applyBorder="1" applyAlignment="1" applyProtection="1">
      <alignment vertical="center" wrapText="1"/>
    </xf>
    <xf numFmtId="0" fontId="19" fillId="4" borderId="14" xfId="0" applyFont="1" applyFill="1" applyBorder="1" applyAlignment="1" applyProtection="1">
      <alignment vertical="center" wrapText="1"/>
    </xf>
    <xf numFmtId="0" fontId="18" fillId="0" borderId="0" xfId="0" applyFont="1" applyFill="1" applyAlignment="1" applyProtection="1">
      <alignment vertical="center" wrapText="1"/>
    </xf>
    <xf numFmtId="0" fontId="18" fillId="0" borderId="0" xfId="0" applyFont="1" applyFill="1" applyBorder="1" applyAlignment="1" applyProtection="1">
      <alignment vertical="center" wrapText="1"/>
    </xf>
    <xf numFmtId="0" fontId="19" fillId="0" borderId="0" xfId="0" applyFont="1" applyFill="1" applyBorder="1" applyAlignment="1" applyProtection="1">
      <alignment vertical="top" wrapText="1"/>
    </xf>
    <xf numFmtId="0" fontId="19" fillId="0" borderId="0" xfId="0" applyFont="1" applyFill="1" applyBorder="1" applyAlignment="1" applyProtection="1">
      <alignment horizontal="center" vertical="center" wrapText="1"/>
    </xf>
    <xf numFmtId="0" fontId="20" fillId="0" borderId="0" xfId="0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wrapText="1"/>
    </xf>
    <xf numFmtId="0" fontId="21" fillId="0" borderId="0" xfId="0" applyFont="1" applyFill="1" applyBorder="1" applyAlignment="1" applyProtection="1">
      <alignment wrapText="1"/>
    </xf>
    <xf numFmtId="0" fontId="21" fillId="0" borderId="0" xfId="0" applyFont="1" applyFill="1" applyBorder="1" applyAlignment="1" applyProtection="1">
      <alignment vertical="center" wrapText="1"/>
    </xf>
    <xf numFmtId="0" fontId="18" fillId="0" borderId="0" xfId="0" applyFont="1" applyFill="1" applyBorder="1" applyAlignment="1" applyProtection="1">
      <alignment horizontal="left" vertical="center" wrapText="1"/>
    </xf>
    <xf numFmtId="0" fontId="19" fillId="0" borderId="0" xfId="0" applyFont="1" applyFill="1" applyBorder="1" applyAlignment="1" applyProtection="1">
      <alignment horizontal="left" vertical="top" wrapText="1"/>
    </xf>
    <xf numFmtId="164" fontId="19" fillId="0" borderId="0" xfId="0" applyNumberFormat="1" applyFont="1" applyFill="1" applyBorder="1" applyAlignment="1" applyProtection="1">
      <alignment horizontal="left" vertical="center" wrapText="1"/>
    </xf>
    <xf numFmtId="164" fontId="18" fillId="0" borderId="0" xfId="0" applyNumberFormat="1" applyFont="1" applyFill="1" applyBorder="1" applyAlignment="1" applyProtection="1">
      <alignment vertical="center" wrapText="1"/>
    </xf>
    <xf numFmtId="0" fontId="22" fillId="0" borderId="0" xfId="0" applyFont="1" applyFill="1" applyBorder="1" applyAlignment="1" applyProtection="1">
      <alignment horizontal="center" vertical="center" wrapText="1"/>
    </xf>
    <xf numFmtId="0" fontId="22" fillId="0" borderId="13" xfId="0" applyFont="1" applyFill="1" applyBorder="1" applyAlignment="1" applyProtection="1">
      <alignment horizontal="center" vertical="center" wrapText="1"/>
    </xf>
    <xf numFmtId="0" fontId="22" fillId="0" borderId="14" xfId="0" applyFont="1" applyFill="1" applyBorder="1" applyAlignment="1" applyProtection="1">
      <alignment horizontal="center" vertical="center" wrapText="1"/>
    </xf>
    <xf numFmtId="0" fontId="22" fillId="0" borderId="15" xfId="0" applyFont="1" applyFill="1" applyBorder="1" applyAlignment="1" applyProtection="1">
      <alignment horizontal="center" vertical="center" wrapText="1"/>
    </xf>
    <xf numFmtId="43" fontId="18" fillId="0" borderId="0" xfId="0" applyNumberFormat="1" applyFont="1" applyFill="1" applyBorder="1" applyAlignment="1" applyProtection="1">
      <alignment vertical="center" wrapText="1"/>
    </xf>
    <xf numFmtId="0" fontId="18" fillId="0" borderId="16" xfId="0" applyFont="1" applyFill="1" applyBorder="1" applyAlignment="1" applyProtection="1">
      <alignment horizontal="left" vertical="center" wrapText="1"/>
    </xf>
    <xf numFmtId="168" fontId="18" fillId="5" borderId="16" xfId="0" applyNumberFormat="1" applyFont="1" applyFill="1" applyBorder="1" applyAlignment="1" applyProtection="1">
      <alignment vertical="center" wrapText="1"/>
      <protection locked="0"/>
    </xf>
    <xf numFmtId="165" fontId="18" fillId="0" borderId="17" xfId="0" applyNumberFormat="1" applyFont="1" applyFill="1" applyBorder="1" applyAlignment="1" applyProtection="1">
      <alignment horizontal="right" vertical="center" wrapText="1"/>
    </xf>
    <xf numFmtId="168" fontId="18" fillId="5" borderId="18" xfId="0" applyNumberFormat="1" applyFont="1" applyFill="1" applyBorder="1" applyAlignment="1" applyProtection="1">
      <alignment vertical="center" wrapText="1"/>
      <protection locked="0"/>
    </xf>
    <xf numFmtId="166" fontId="18" fillId="0" borderId="0" xfId="0" applyNumberFormat="1" applyFont="1" applyFill="1" applyBorder="1" applyAlignment="1" applyProtection="1">
      <alignment vertical="center" wrapText="1"/>
    </xf>
    <xf numFmtId="168" fontId="18" fillId="5" borderId="13" xfId="0" applyNumberFormat="1" applyFont="1" applyFill="1" applyBorder="1" applyAlignment="1" applyProtection="1">
      <alignment vertical="center" wrapText="1"/>
      <protection locked="0"/>
    </xf>
    <xf numFmtId="43" fontId="18" fillId="0" borderId="19" xfId="0" applyNumberFormat="1" applyFont="1" applyFill="1" applyBorder="1" applyAlignment="1" applyProtection="1">
      <alignment vertical="center" wrapText="1"/>
    </xf>
    <xf numFmtId="0" fontId="19" fillId="4" borderId="13" xfId="0" applyFont="1" applyFill="1" applyBorder="1" applyAlignment="1" applyProtection="1">
      <alignment vertical="center" wrapText="1"/>
    </xf>
    <xf numFmtId="43" fontId="19" fillId="4" borderId="14" xfId="0" applyNumberFormat="1" applyFont="1" applyFill="1" applyBorder="1" applyAlignment="1" applyProtection="1">
      <alignment vertical="center" wrapText="1"/>
    </xf>
    <xf numFmtId="0" fontId="19" fillId="4" borderId="20" xfId="0" applyFont="1" applyFill="1" applyBorder="1" applyAlignment="1" applyProtection="1">
      <alignment horizontal="left" vertical="center" wrapText="1"/>
    </xf>
    <xf numFmtId="168" fontId="19" fillId="4" borderId="13" xfId="0" applyNumberFormat="1" applyFont="1" applyFill="1" applyBorder="1" applyAlignment="1" applyProtection="1">
      <alignment horizontal="right" vertical="center" wrapText="1"/>
    </xf>
    <xf numFmtId="164" fontId="19" fillId="4" borderId="21" xfId="0" applyNumberFormat="1" applyFont="1" applyFill="1" applyBorder="1" applyAlignment="1" applyProtection="1">
      <alignment horizontal="right" vertical="center" wrapText="1"/>
    </xf>
    <xf numFmtId="0" fontId="19" fillId="0" borderId="22" xfId="0" applyFont="1" applyFill="1" applyBorder="1" applyAlignment="1" applyProtection="1">
      <alignment horizontal="center" vertical="center" wrapText="1"/>
    </xf>
    <xf numFmtId="0" fontId="18" fillId="0" borderId="13" xfId="0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 wrapText="1"/>
    </xf>
    <xf numFmtId="2" fontId="18" fillId="0" borderId="0" xfId="0" applyNumberFormat="1" applyFont="1" applyFill="1" applyBorder="1" applyAlignment="1" applyProtection="1">
      <alignment vertical="center" wrapText="1"/>
    </xf>
    <xf numFmtId="0" fontId="19" fillId="6" borderId="13" xfId="0" applyFont="1" applyFill="1" applyBorder="1" applyAlignment="1" applyProtection="1">
      <alignment horizontal="left" vertical="center" wrapText="1"/>
    </xf>
    <xf numFmtId="43" fontId="18" fillId="4" borderId="14" xfId="0" applyNumberFormat="1" applyFont="1" applyFill="1" applyBorder="1" applyAlignment="1" applyProtection="1">
      <alignment vertical="center" wrapText="1"/>
    </xf>
    <xf numFmtId="0" fontId="18" fillId="4" borderId="13" xfId="0" applyFont="1" applyFill="1" applyBorder="1" applyAlignment="1" applyProtection="1">
      <alignment vertical="center" wrapText="1"/>
    </xf>
    <xf numFmtId="0" fontId="23" fillId="0" borderId="0" xfId="0" applyFont="1" applyFill="1" applyBorder="1" applyAlignment="1" applyProtection="1">
      <alignment vertical="center" wrapText="1"/>
    </xf>
    <xf numFmtId="0" fontId="24" fillId="0" borderId="0" xfId="0" applyFont="1" applyFill="1" applyBorder="1" applyAlignment="1" applyProtection="1">
      <alignment horizontal="center" vertical="center" wrapText="1"/>
    </xf>
    <xf numFmtId="0" fontId="25" fillId="0" borderId="15" xfId="0" applyFont="1" applyFill="1" applyBorder="1" applyAlignment="1" applyProtection="1">
      <alignment horizontal="center" vertical="center" wrapText="1"/>
    </xf>
    <xf numFmtId="0" fontId="25" fillId="0" borderId="13" xfId="0" applyFont="1" applyFill="1" applyBorder="1" applyAlignment="1" applyProtection="1">
      <alignment horizontal="center" vertical="center" wrapText="1"/>
    </xf>
    <xf numFmtId="0" fontId="23" fillId="0" borderId="23" xfId="0" applyFont="1" applyFill="1" applyBorder="1" applyAlignment="1" applyProtection="1">
      <alignment horizontal="center" vertical="center" wrapText="1"/>
    </xf>
    <xf numFmtId="0" fontId="23" fillId="0" borderId="22" xfId="0" applyFont="1" applyFill="1" applyBorder="1" applyAlignment="1" applyProtection="1">
      <alignment horizontal="center" vertical="center" wrapText="1"/>
    </xf>
    <xf numFmtId="0" fontId="23" fillId="0" borderId="13" xfId="0" applyFont="1" applyFill="1" applyBorder="1" applyAlignment="1" applyProtection="1">
      <alignment horizontal="center" vertical="center" wrapText="1"/>
    </xf>
    <xf numFmtId="0" fontId="23" fillId="0" borderId="24" xfId="0" applyFont="1" applyFill="1" applyBorder="1" applyAlignment="1" applyProtection="1">
      <alignment vertical="center" wrapText="1"/>
    </xf>
    <xf numFmtId="0" fontId="23" fillId="0" borderId="25" xfId="0" applyFont="1" applyFill="1" applyBorder="1" applyAlignment="1" applyProtection="1">
      <alignment vertical="center" wrapText="1"/>
    </xf>
    <xf numFmtId="0" fontId="23" fillId="5" borderId="26" xfId="0" applyFont="1" applyFill="1" applyBorder="1" applyAlignment="1" applyProtection="1">
      <alignment vertical="center" wrapText="1"/>
      <protection locked="0"/>
    </xf>
    <xf numFmtId="0" fontId="23" fillId="5" borderId="27" xfId="0" applyFont="1" applyFill="1" applyBorder="1" applyAlignment="1" applyProtection="1">
      <alignment vertical="center" wrapText="1"/>
      <protection locked="0"/>
    </xf>
    <xf numFmtId="4" fontId="23" fillId="4" borderId="26" xfId="0" applyNumberFormat="1" applyFont="1" applyFill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43" fontId="23" fillId="4" borderId="26" xfId="0" applyNumberFormat="1" applyFont="1" applyFill="1" applyBorder="1" applyAlignment="1" applyProtection="1">
      <alignment vertical="center" wrapText="1"/>
    </xf>
    <xf numFmtId="164" fontId="23" fillId="4" borderId="17" xfId="0" applyNumberFormat="1" applyFont="1" applyFill="1" applyBorder="1" applyAlignment="1" applyProtection="1">
      <alignment vertical="center" wrapText="1"/>
    </xf>
    <xf numFmtId="0" fontId="23" fillId="5" borderId="24" xfId="0" applyFont="1" applyFill="1" applyBorder="1" applyAlignment="1" applyProtection="1">
      <alignment vertical="center" wrapText="1"/>
      <protection locked="0"/>
    </xf>
    <xf numFmtId="0" fontId="23" fillId="5" borderId="28" xfId="0" applyFont="1" applyFill="1" applyBorder="1" applyAlignment="1" applyProtection="1">
      <alignment vertical="center" wrapText="1"/>
      <protection locked="0"/>
    </xf>
    <xf numFmtId="4" fontId="23" fillId="4" borderId="24" xfId="0" applyNumberFormat="1" applyFont="1" applyFill="1" applyBorder="1" applyAlignment="1" applyProtection="1">
      <alignment horizontal="center" vertical="center" wrapText="1"/>
    </xf>
    <xf numFmtId="0" fontId="23" fillId="4" borderId="28" xfId="0" applyFont="1" applyFill="1" applyBorder="1" applyAlignment="1" applyProtection="1">
      <alignment horizontal="center" vertical="center" wrapText="1"/>
    </xf>
    <xf numFmtId="0" fontId="23" fillId="0" borderId="29" xfId="0" applyFont="1" applyFill="1" applyBorder="1" applyAlignment="1" applyProtection="1">
      <alignment vertical="center" wrapText="1"/>
    </xf>
    <xf numFmtId="0" fontId="23" fillId="0" borderId="30" xfId="0" applyFont="1" applyFill="1" applyBorder="1" applyAlignment="1" applyProtection="1">
      <alignment vertical="center" wrapText="1"/>
    </xf>
    <xf numFmtId="0" fontId="23" fillId="5" borderId="29" xfId="0" applyFont="1" applyFill="1" applyBorder="1" applyAlignment="1" applyProtection="1">
      <alignment vertical="center" wrapText="1"/>
      <protection locked="0"/>
    </xf>
    <xf numFmtId="0" fontId="23" fillId="5" borderId="20" xfId="0" applyFont="1" applyFill="1" applyBorder="1" applyAlignment="1" applyProtection="1">
      <alignment vertical="center" wrapText="1"/>
      <protection locked="0"/>
    </xf>
    <xf numFmtId="0" fontId="25" fillId="0" borderId="0" xfId="0" applyFont="1" applyFill="1" applyBorder="1" applyAlignment="1" applyProtection="1">
      <alignment horizontal="left" vertical="center" wrapText="1"/>
    </xf>
    <xf numFmtId="2" fontId="23" fillId="0" borderId="0" xfId="0" applyNumberFormat="1" applyFont="1" applyFill="1" applyBorder="1" applyAlignment="1" applyProtection="1">
      <alignment vertical="center" wrapText="1"/>
    </xf>
    <xf numFmtId="0" fontId="21" fillId="0" borderId="15" xfId="0" applyFont="1" applyFill="1" applyBorder="1" applyAlignment="1" applyProtection="1">
      <alignment vertical="center" wrapText="1"/>
    </xf>
    <xf numFmtId="0" fontId="21" fillId="0" borderId="31" xfId="0" applyFont="1" applyFill="1" applyBorder="1" applyAlignment="1" applyProtection="1">
      <alignment vertical="center" wrapText="1"/>
    </xf>
    <xf numFmtId="0" fontId="21" fillId="0" borderId="14" xfId="0" applyFont="1" applyFill="1" applyBorder="1" applyAlignment="1" applyProtection="1">
      <alignment vertical="center" wrapText="1"/>
    </xf>
    <xf numFmtId="0" fontId="23" fillId="0" borderId="32" xfId="0" applyFont="1" applyFill="1" applyBorder="1" applyAlignment="1" applyProtection="1">
      <alignment horizontal="center" vertical="center" wrapText="1"/>
    </xf>
    <xf numFmtId="0" fontId="23" fillId="0" borderId="33" xfId="0" applyFont="1" applyFill="1" applyBorder="1" applyAlignment="1" applyProtection="1">
      <alignment horizontal="center" vertical="center" wrapText="1"/>
    </xf>
    <xf numFmtId="0" fontId="23" fillId="0" borderId="34" xfId="0" applyFont="1" applyFill="1" applyBorder="1" applyAlignment="1" applyProtection="1">
      <alignment horizontal="center" vertical="center" wrapText="1"/>
    </xf>
    <xf numFmtId="0" fontId="23" fillId="0" borderId="35" xfId="0" applyFont="1" applyFill="1" applyBorder="1" applyAlignment="1" applyProtection="1">
      <alignment horizontal="center" vertical="center" wrapText="1"/>
    </xf>
    <xf numFmtId="0" fontId="23" fillId="0" borderId="26" xfId="0" applyFont="1" applyFill="1" applyBorder="1" applyAlignment="1" applyProtection="1">
      <alignment vertical="center" wrapText="1"/>
    </xf>
    <xf numFmtId="0" fontId="23" fillId="0" borderId="36" xfId="0" applyFont="1" applyFill="1" applyBorder="1" applyAlignment="1" applyProtection="1">
      <alignment vertical="center" wrapText="1"/>
    </xf>
    <xf numFmtId="0" fontId="23" fillId="0" borderId="7" xfId="0" applyFont="1" applyFill="1" applyBorder="1" applyAlignment="1" applyProtection="1">
      <alignment vertical="center" wrapText="1"/>
    </xf>
    <xf numFmtId="0" fontId="23" fillId="0" borderId="6" xfId="0" applyFont="1" applyFill="1" applyBorder="1" applyAlignment="1" applyProtection="1">
      <alignment vertical="center" wrapText="1"/>
    </xf>
    <xf numFmtId="0" fontId="23" fillId="0" borderId="37" xfId="0" applyFont="1" applyFill="1" applyBorder="1" applyAlignment="1" applyProtection="1">
      <alignment vertical="center" wrapText="1"/>
    </xf>
    <xf numFmtId="4" fontId="23" fillId="0" borderId="6" xfId="0" applyNumberFormat="1" applyFont="1" applyFill="1" applyBorder="1" applyAlignment="1" applyProtection="1">
      <alignment vertical="center" wrapText="1"/>
    </xf>
    <xf numFmtId="43" fontId="23" fillId="4" borderId="25" xfId="0" applyNumberFormat="1" applyFont="1" applyFill="1" applyBorder="1" applyAlignment="1" applyProtection="1">
      <alignment vertical="center" wrapText="1"/>
    </xf>
    <xf numFmtId="165" fontId="23" fillId="0" borderId="6" xfId="0" applyNumberFormat="1" applyFont="1" applyFill="1" applyBorder="1" applyAlignment="1" applyProtection="1">
      <alignment vertical="center" wrapText="1"/>
    </xf>
    <xf numFmtId="164" fontId="23" fillId="4" borderId="37" xfId="0" applyNumberFormat="1" applyFont="1" applyFill="1" applyBorder="1" applyAlignment="1" applyProtection="1">
      <alignment vertical="center" wrapText="1"/>
    </xf>
    <xf numFmtId="0" fontId="23" fillId="5" borderId="24" xfId="0" applyFont="1" applyFill="1" applyBorder="1" applyAlignment="1" applyProtection="1">
      <alignment horizontal="right" vertical="center" wrapText="1"/>
      <protection locked="0"/>
    </xf>
    <xf numFmtId="0" fontId="23" fillId="0" borderId="1" xfId="0" applyFont="1" applyFill="1" applyBorder="1" applyAlignment="1" applyProtection="1">
      <alignment vertical="center" wrapText="1"/>
    </xf>
    <xf numFmtId="0" fontId="23" fillId="5" borderId="38" xfId="0" applyFont="1" applyFill="1" applyBorder="1" applyAlignment="1" applyProtection="1">
      <alignment vertical="center" wrapText="1"/>
      <protection locked="0"/>
    </xf>
    <xf numFmtId="4" fontId="23" fillId="0" borderId="39" xfId="0" applyNumberFormat="1" applyFont="1" applyFill="1" applyBorder="1" applyAlignment="1" applyProtection="1">
      <alignment vertical="center" wrapText="1"/>
    </xf>
    <xf numFmtId="0" fontId="23" fillId="5" borderId="38" xfId="0" applyFont="1" applyFill="1" applyBorder="1" applyAlignment="1" applyProtection="1">
      <alignment horizontal="right" vertical="center" wrapText="1"/>
      <protection locked="0"/>
    </xf>
    <xf numFmtId="165" fontId="23" fillId="0" borderId="39" xfId="0" applyNumberFormat="1" applyFont="1" applyFill="1" applyBorder="1" applyAlignment="1" applyProtection="1">
      <alignment vertical="center" wrapText="1"/>
    </xf>
    <xf numFmtId="164" fontId="23" fillId="4" borderId="40" xfId="0" applyNumberFormat="1" applyFont="1" applyFill="1" applyBorder="1" applyAlignment="1" applyProtection="1">
      <alignment vertical="center" wrapText="1"/>
    </xf>
    <xf numFmtId="0" fontId="25" fillId="7" borderId="13" xfId="0" applyFont="1" applyFill="1" applyBorder="1" applyAlignment="1" applyProtection="1">
      <alignment horizontal="center" vertical="center" wrapText="1"/>
    </xf>
    <xf numFmtId="0" fontId="25" fillId="0" borderId="0" xfId="0" applyFont="1" applyFill="1" applyBorder="1" applyAlignment="1" applyProtection="1">
      <alignment horizontal="center" vertical="center" wrapText="1"/>
    </xf>
    <xf numFmtId="0" fontId="26" fillId="0" borderId="0" xfId="0" applyFont="1" applyFill="1" applyBorder="1" applyAlignment="1" applyProtection="1">
      <alignment wrapText="1"/>
    </xf>
    <xf numFmtId="0" fontId="26" fillId="0" borderId="0" xfId="0" applyFont="1" applyAlignment="1" applyProtection="1">
      <alignment wrapText="1"/>
    </xf>
    <xf numFmtId="0" fontId="23" fillId="0" borderId="11" xfId="0" applyFont="1" applyFill="1" applyBorder="1" applyAlignment="1" applyProtection="1">
      <alignment vertical="center" wrapText="1"/>
    </xf>
    <xf numFmtId="0" fontId="23" fillId="0" borderId="21" xfId="0" applyFont="1" applyFill="1" applyBorder="1" applyAlignment="1" applyProtection="1">
      <alignment horizontal="center" vertical="center" wrapText="1"/>
    </xf>
    <xf numFmtId="0" fontId="23" fillId="0" borderId="0" xfId="0" applyFont="1" applyFill="1" applyBorder="1" applyAlignment="1" applyProtection="1">
      <alignment horizontal="center" vertical="center" wrapText="1"/>
    </xf>
    <xf numFmtId="0" fontId="25" fillId="6" borderId="27" xfId="0" applyFont="1" applyFill="1" applyBorder="1" applyAlignment="1" applyProtection="1">
      <alignment horizontal="left" vertical="center" wrapText="1"/>
    </xf>
    <xf numFmtId="43" fontId="23" fillId="4" borderId="41" xfId="0" applyNumberFormat="1" applyFont="1" applyFill="1" applyBorder="1" applyAlignment="1" applyProtection="1">
      <alignment vertical="center" wrapText="1"/>
    </xf>
    <xf numFmtId="0" fontId="25" fillId="6" borderId="28" xfId="0" applyFont="1" applyFill="1" applyBorder="1" applyAlignment="1" applyProtection="1">
      <alignment horizontal="left" vertical="center" wrapText="1"/>
    </xf>
    <xf numFmtId="43" fontId="23" fillId="4" borderId="42" xfId="0" applyNumberFormat="1" applyFont="1" applyFill="1" applyBorder="1" applyAlignment="1" applyProtection="1">
      <alignment vertical="center" wrapText="1"/>
    </xf>
    <xf numFmtId="0" fontId="25" fillId="6" borderId="20" xfId="0" applyFont="1" applyFill="1" applyBorder="1" applyAlignment="1" applyProtection="1">
      <alignment horizontal="left" vertical="center" wrapText="1"/>
    </xf>
    <xf numFmtId="43" fontId="23" fillId="4" borderId="43" xfId="0" applyNumberFormat="1" applyFont="1" applyFill="1" applyBorder="1" applyAlignment="1" applyProtection="1">
      <alignment vertical="center" wrapText="1"/>
    </xf>
    <xf numFmtId="0" fontId="13" fillId="0" borderId="0" xfId="0" applyFont="1" applyProtection="1"/>
    <xf numFmtId="0" fontId="13" fillId="0" borderId="0" xfId="0" applyFont="1" applyAlignment="1" applyProtection="1">
      <alignment wrapText="1"/>
    </xf>
    <xf numFmtId="0" fontId="27" fillId="0" borderId="44" xfId="0" applyFont="1" applyBorder="1" applyAlignment="1" applyProtection="1">
      <alignment wrapText="1"/>
    </xf>
    <xf numFmtId="0" fontId="27" fillId="0" borderId="19" xfId="0" applyFont="1" applyBorder="1" applyAlignment="1" applyProtection="1">
      <alignment wrapText="1"/>
    </xf>
    <xf numFmtId="0" fontId="27" fillId="0" borderId="0" xfId="0" applyFont="1" applyAlignment="1" applyProtection="1">
      <alignment wrapText="1"/>
    </xf>
    <xf numFmtId="0" fontId="27" fillId="0" borderId="36" xfId="0" applyFont="1" applyBorder="1" applyAlignment="1" applyProtection="1">
      <alignment horizontal="center" wrapText="1"/>
    </xf>
    <xf numFmtId="0" fontId="27" fillId="0" borderId="45" xfId="0" applyFont="1" applyBorder="1" applyAlignment="1" applyProtection="1">
      <alignment horizontal="center" wrapText="1"/>
    </xf>
    <xf numFmtId="2" fontId="27" fillId="0" borderId="24" xfId="0" applyNumberFormat="1" applyFont="1" applyBorder="1" applyAlignment="1" applyProtection="1">
      <alignment horizontal="center" wrapText="1"/>
    </xf>
    <xf numFmtId="0" fontId="27" fillId="5" borderId="6" xfId="0" applyFont="1" applyFill="1" applyBorder="1" applyAlignment="1" applyProtection="1">
      <alignment wrapText="1"/>
      <protection locked="0"/>
    </xf>
    <xf numFmtId="2" fontId="27" fillId="0" borderId="6" xfId="0" applyNumberFormat="1" applyFont="1" applyBorder="1" applyAlignment="1" applyProtection="1">
      <alignment horizontal="center" wrapText="1"/>
    </xf>
    <xf numFmtId="43" fontId="27" fillId="4" borderId="37" xfId="0" applyNumberFormat="1" applyFont="1" applyFill="1" applyBorder="1" applyAlignment="1" applyProtection="1">
      <alignment wrapText="1"/>
    </xf>
    <xf numFmtId="0" fontId="27" fillId="0" borderId="24" xfId="0" applyFont="1" applyBorder="1" applyAlignment="1" applyProtection="1">
      <alignment horizontal="left" vertical="center" wrapText="1"/>
    </xf>
    <xf numFmtId="0" fontId="27" fillId="0" borderId="24" xfId="0" applyFont="1" applyBorder="1" applyAlignment="1" applyProtection="1">
      <alignment horizontal="center" vertical="top" wrapText="1"/>
    </xf>
    <xf numFmtId="0" fontId="27" fillId="0" borderId="38" xfId="0" applyFont="1" applyBorder="1" applyAlignment="1" applyProtection="1">
      <alignment horizontal="center" vertical="top" wrapText="1"/>
    </xf>
    <xf numFmtId="43" fontId="27" fillId="4" borderId="40" xfId="0" applyNumberFormat="1" applyFont="1" applyFill="1" applyBorder="1" applyAlignment="1" applyProtection="1">
      <alignment wrapText="1"/>
    </xf>
    <xf numFmtId="0" fontId="28" fillId="0" borderId="0" xfId="0" applyFont="1" applyFill="1" applyBorder="1" applyAlignment="1" applyProtection="1">
      <alignment horizontal="center" wrapText="1"/>
    </xf>
    <xf numFmtId="0" fontId="27" fillId="0" borderId="0" xfId="0" applyFont="1" applyFill="1" applyBorder="1" applyAlignment="1" applyProtection="1">
      <alignment horizontal="center" wrapText="1"/>
    </xf>
    <xf numFmtId="0" fontId="27" fillId="0" borderId="0" xfId="0" applyFont="1" applyFill="1" applyBorder="1" applyAlignment="1" applyProtection="1">
      <alignment wrapText="1"/>
    </xf>
    <xf numFmtId="2" fontId="27" fillId="0" borderId="0" xfId="0" applyNumberFormat="1" applyFont="1" applyFill="1" applyBorder="1" applyAlignment="1" applyProtection="1">
      <alignment wrapText="1"/>
    </xf>
    <xf numFmtId="0" fontId="13" fillId="0" borderId="0" xfId="0" applyFont="1" applyAlignment="1" applyProtection="1">
      <alignment vertical="top" wrapText="1"/>
    </xf>
    <xf numFmtId="0" fontId="13" fillId="0" borderId="0" xfId="0" applyFont="1" applyAlignment="1" applyProtection="1">
      <alignment vertical="top"/>
    </xf>
    <xf numFmtId="0" fontId="19" fillId="0" borderId="13" xfId="0" applyFont="1" applyFill="1" applyBorder="1" applyAlignment="1" applyProtection="1">
      <alignment horizontal="center" vertical="top" wrapText="1"/>
    </xf>
    <xf numFmtId="0" fontId="19" fillId="0" borderId="0" xfId="0" applyFont="1" applyFill="1" applyBorder="1" applyAlignment="1" applyProtection="1">
      <alignment horizontal="center" vertical="top" wrapText="1"/>
    </xf>
    <xf numFmtId="0" fontId="18" fillId="0" borderId="21" xfId="0" applyFont="1" applyFill="1" applyBorder="1" applyAlignment="1" applyProtection="1">
      <alignment horizontal="center" vertical="top" wrapText="1"/>
    </xf>
    <xf numFmtId="0" fontId="18" fillId="0" borderId="0" xfId="0" applyFont="1" applyFill="1" applyBorder="1" applyAlignment="1" applyProtection="1">
      <alignment horizontal="center" vertical="top" wrapText="1"/>
    </xf>
    <xf numFmtId="43" fontId="18" fillId="4" borderId="27" xfId="0" applyNumberFormat="1" applyFont="1" applyFill="1" applyBorder="1" applyAlignment="1" applyProtection="1">
      <alignment vertical="top" wrapText="1"/>
    </xf>
    <xf numFmtId="2" fontId="18" fillId="0" borderId="0" xfId="0" applyNumberFormat="1" applyFont="1" applyFill="1" applyBorder="1" applyAlignment="1" applyProtection="1">
      <alignment vertical="top" wrapText="1"/>
    </xf>
    <xf numFmtId="43" fontId="18" fillId="4" borderId="13" xfId="0" applyNumberFormat="1" applyFont="1" applyFill="1" applyBorder="1" applyAlignment="1" applyProtection="1">
      <alignment vertical="top" wrapText="1"/>
    </xf>
    <xf numFmtId="0" fontId="13" fillId="0" borderId="0" xfId="0" applyFont="1" applyFill="1" applyBorder="1" applyProtection="1"/>
    <xf numFmtId="0" fontId="13" fillId="0" borderId="0" xfId="0" applyFont="1"/>
    <xf numFmtId="0" fontId="13" fillId="0" borderId="46" xfId="0" applyFont="1" applyBorder="1"/>
    <xf numFmtId="0" fontId="13" fillId="4" borderId="47" xfId="0" applyFont="1" applyFill="1" applyBorder="1"/>
    <xf numFmtId="0" fontId="13" fillId="0" borderId="24" xfId="0" applyFont="1" applyBorder="1"/>
    <xf numFmtId="43" fontId="13" fillId="4" borderId="37" xfId="0" applyNumberFormat="1" applyFont="1" applyFill="1" applyBorder="1" applyAlignment="1">
      <alignment vertical="center"/>
    </xf>
    <xf numFmtId="0" fontId="13" fillId="0" borderId="38" xfId="0" applyFont="1" applyBorder="1"/>
    <xf numFmtId="43" fontId="13" fillId="4" borderId="40" xfId="0" applyNumberFormat="1" applyFont="1" applyFill="1" applyBorder="1" applyAlignment="1">
      <alignment vertical="center"/>
    </xf>
    <xf numFmtId="0" fontId="13" fillId="0" borderId="0" xfId="0" applyFont="1" applyFill="1" applyBorder="1" applyAlignment="1"/>
    <xf numFmtId="0" fontId="23" fillId="5" borderId="48" xfId="0" applyFont="1" applyFill="1" applyBorder="1" applyAlignment="1" applyProtection="1">
      <alignment vertical="center" wrapText="1"/>
      <protection locked="0"/>
    </xf>
    <xf numFmtId="0" fontId="23" fillId="5" borderId="49" xfId="0" applyFont="1" applyFill="1" applyBorder="1" applyAlignment="1" applyProtection="1">
      <alignment vertical="center" wrapText="1"/>
      <protection locked="0"/>
    </xf>
    <xf numFmtId="0" fontId="23" fillId="5" borderId="30" xfId="0" applyFont="1" applyFill="1" applyBorder="1" applyAlignment="1" applyProtection="1">
      <alignment vertical="center" wrapText="1"/>
      <protection locked="0"/>
    </xf>
    <xf numFmtId="0" fontId="23" fillId="5" borderId="50" xfId="0" applyFont="1" applyFill="1" applyBorder="1" applyAlignment="1" applyProtection="1">
      <alignment vertical="center" wrapText="1"/>
      <protection locked="0"/>
    </xf>
    <xf numFmtId="0" fontId="23" fillId="5" borderId="50" xfId="0" applyFont="1" applyFill="1" applyBorder="1" applyAlignment="1" applyProtection="1">
      <alignment horizontal="right" vertical="center" wrapText="1"/>
      <protection locked="0"/>
    </xf>
    <xf numFmtId="4" fontId="23" fillId="0" borderId="51" xfId="0" applyNumberFormat="1" applyFont="1" applyFill="1" applyBorder="1" applyAlignment="1" applyProtection="1">
      <alignment vertical="center" wrapText="1"/>
    </xf>
    <xf numFmtId="165" fontId="23" fillId="0" borderId="51" xfId="0" applyNumberFormat="1" applyFont="1" applyFill="1" applyBorder="1" applyAlignment="1" applyProtection="1">
      <alignment vertical="center" wrapText="1"/>
    </xf>
    <xf numFmtId="2" fontId="27" fillId="0" borderId="39" xfId="0" applyNumberFormat="1" applyFont="1" applyFill="1" applyBorder="1" applyAlignment="1" applyProtection="1">
      <alignment horizontal="center" wrapText="1"/>
    </xf>
    <xf numFmtId="14" fontId="18" fillId="0" borderId="0" xfId="0" applyNumberFormat="1" applyFont="1" applyFill="1" applyBorder="1" applyAlignment="1" applyProtection="1">
      <alignment vertical="center" wrapText="1"/>
    </xf>
    <xf numFmtId="0" fontId="25" fillId="0" borderId="15" xfId="0" applyFont="1" applyFill="1" applyBorder="1" applyAlignment="1" applyProtection="1">
      <alignment horizontal="center" vertical="center" wrapText="1"/>
    </xf>
    <xf numFmtId="0" fontId="27" fillId="0" borderId="38" xfId="0" applyFont="1" applyBorder="1" applyAlignment="1" applyProtection="1">
      <alignment horizontal="center" vertical="top" wrapText="1"/>
    </xf>
    <xf numFmtId="170" fontId="23" fillId="4" borderId="24" xfId="0" applyNumberFormat="1" applyFont="1" applyFill="1" applyBorder="1" applyAlignment="1" applyProtection="1">
      <alignment horizontal="center" vertical="center" wrapText="1"/>
    </xf>
    <xf numFmtId="43" fontId="23" fillId="4" borderId="15" xfId="0" applyNumberFormat="1" applyFont="1" applyFill="1" applyBorder="1" applyAlignment="1" applyProtection="1">
      <alignment vertical="center" wrapText="1"/>
    </xf>
    <xf numFmtId="0" fontId="23" fillId="0" borderId="52" xfId="0" applyFont="1" applyFill="1" applyBorder="1" applyAlignment="1" applyProtection="1">
      <alignment vertical="center" wrapText="1"/>
    </xf>
    <xf numFmtId="0" fontId="23" fillId="0" borderId="38" xfId="0" applyFont="1" applyFill="1" applyBorder="1" applyAlignment="1" applyProtection="1">
      <alignment vertical="center" wrapText="1"/>
    </xf>
    <xf numFmtId="0" fontId="23" fillId="0" borderId="39" xfId="0" applyFont="1" applyFill="1" applyBorder="1" applyAlignment="1" applyProtection="1">
      <alignment vertical="center" wrapText="1"/>
    </xf>
    <xf numFmtId="0" fontId="28" fillId="0" borderId="0" xfId="0" applyFont="1" applyFill="1" applyBorder="1" applyAlignment="1" applyProtection="1">
      <alignment horizontal="left" vertical="center" wrapText="1"/>
    </xf>
    <xf numFmtId="43" fontId="27" fillId="0" borderId="0" xfId="0" applyNumberFormat="1" applyFont="1" applyFill="1" applyBorder="1" applyAlignment="1" applyProtection="1">
      <alignment horizontal="right" wrapText="1"/>
    </xf>
    <xf numFmtId="43" fontId="18" fillId="4" borderId="22" xfId="0" applyNumberFormat="1" applyFont="1" applyFill="1" applyBorder="1" applyAlignment="1" applyProtection="1">
      <alignment vertical="top" wrapText="1"/>
    </xf>
    <xf numFmtId="0" fontId="27" fillId="0" borderId="53" xfId="0" applyFont="1" applyBorder="1" applyAlignment="1" applyProtection="1">
      <alignment horizontal="center" wrapText="1"/>
    </xf>
    <xf numFmtId="0" fontId="27" fillId="0" borderId="47" xfId="0" applyFont="1" applyBorder="1" applyAlignment="1" applyProtection="1">
      <alignment horizontal="center" wrapText="1"/>
    </xf>
    <xf numFmtId="2" fontId="27" fillId="0" borderId="24" xfId="0" applyNumberFormat="1" applyFont="1" applyBorder="1" applyAlignment="1" applyProtection="1">
      <alignment horizontal="center" vertical="center" wrapText="1"/>
    </xf>
    <xf numFmtId="0" fontId="25" fillId="0" borderId="15" xfId="0" applyFont="1" applyFill="1" applyBorder="1" applyAlignment="1" applyProtection="1">
      <alignment horizontal="center" vertical="center" wrapText="1"/>
    </xf>
    <xf numFmtId="0" fontId="25" fillId="4" borderId="15" xfId="0" applyFont="1" applyFill="1" applyBorder="1" applyAlignment="1" applyProtection="1">
      <alignment horizontal="center" vertical="center" wrapText="1"/>
    </xf>
    <xf numFmtId="43" fontId="23" fillId="4" borderId="13" xfId="0" applyNumberFormat="1" applyFont="1" applyFill="1" applyBorder="1" applyAlignment="1" applyProtection="1">
      <alignment vertical="center" wrapText="1"/>
    </xf>
    <xf numFmtId="0" fontId="25" fillId="4" borderId="13" xfId="0" applyFont="1" applyFill="1" applyBorder="1" applyAlignment="1" applyProtection="1">
      <alignment horizontal="center" vertical="center" wrapText="1"/>
    </xf>
    <xf numFmtId="0" fontId="25" fillId="0" borderId="15" xfId="0" applyFont="1" applyFill="1" applyBorder="1" applyAlignment="1" applyProtection="1">
      <alignment horizontal="center" vertical="center" wrapText="1"/>
    </xf>
    <xf numFmtId="43" fontId="18" fillId="0" borderId="17" xfId="3" applyFont="1" applyFill="1" applyBorder="1" applyAlignment="1" applyProtection="1">
      <alignment horizontal="right" vertical="center" wrapText="1"/>
    </xf>
    <xf numFmtId="0" fontId="29" fillId="4" borderId="23" xfId="0" applyFont="1" applyFill="1" applyBorder="1" applyAlignment="1">
      <alignment horizontal="left" vertical="center" wrapText="1"/>
    </xf>
    <xf numFmtId="43" fontId="29" fillId="4" borderId="33" xfId="0" applyNumberFormat="1" applyFont="1" applyFill="1" applyBorder="1" applyAlignment="1">
      <alignment vertical="center"/>
    </xf>
    <xf numFmtId="0" fontId="30" fillId="6" borderId="15" xfId="0" applyFont="1" applyFill="1" applyBorder="1" applyAlignment="1" applyProtection="1">
      <alignment horizontal="center" vertical="center"/>
    </xf>
    <xf numFmtId="0" fontId="30" fillId="6" borderId="31" xfId="0" applyFont="1" applyFill="1" applyBorder="1" applyAlignment="1" applyProtection="1">
      <alignment horizontal="center" vertical="center"/>
    </xf>
    <xf numFmtId="0" fontId="30" fillId="6" borderId="14" xfId="0" applyFont="1" applyFill="1" applyBorder="1" applyAlignment="1" applyProtection="1">
      <alignment horizontal="center" vertical="center"/>
    </xf>
    <xf numFmtId="0" fontId="31" fillId="0" borderId="7" xfId="0" applyFont="1" applyFill="1" applyBorder="1" applyAlignment="1" applyProtection="1">
      <alignment horizontal="center" vertical="center" wrapText="1"/>
    </xf>
    <xf numFmtId="0" fontId="31" fillId="0" borderId="8" xfId="0" applyFont="1" applyFill="1" applyBorder="1" applyAlignment="1" applyProtection="1">
      <alignment horizontal="center" vertical="center" wrapText="1"/>
    </xf>
    <xf numFmtId="0" fontId="31" fillId="0" borderId="9" xfId="0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32" fillId="2" borderId="4" xfId="0" applyFont="1" applyFill="1" applyBorder="1" applyAlignment="1" applyProtection="1">
      <alignment horizontal="left" vertical="center" wrapText="1"/>
    </xf>
    <xf numFmtId="0" fontId="32" fillId="2" borderId="0" xfId="0" applyFont="1" applyFill="1" applyBorder="1" applyAlignment="1" applyProtection="1">
      <alignment horizontal="left" vertical="center" wrapText="1"/>
    </xf>
    <xf numFmtId="0" fontId="33" fillId="9" borderId="25" xfId="0" applyNumberFormat="1" applyFont="1" applyFill="1" applyBorder="1" applyAlignment="1" applyProtection="1">
      <alignment horizontal="left" vertical="center" wrapText="1"/>
      <protection locked="0"/>
    </xf>
    <xf numFmtId="0" fontId="33" fillId="9" borderId="52" xfId="0" applyNumberFormat="1" applyFont="1" applyFill="1" applyBorder="1" applyAlignment="1" applyProtection="1">
      <alignment horizontal="left" vertical="center" wrapText="1"/>
      <protection locked="0"/>
    </xf>
    <xf numFmtId="0" fontId="33" fillId="9" borderId="49" xfId="0" applyNumberFormat="1" applyFont="1" applyFill="1" applyBorder="1" applyAlignment="1" applyProtection="1">
      <alignment horizontal="left" vertical="center" wrapText="1"/>
      <protection locked="0"/>
    </xf>
    <xf numFmtId="0" fontId="33" fillId="9" borderId="25" xfId="0" applyFont="1" applyFill="1" applyBorder="1" applyAlignment="1" applyProtection="1">
      <alignment vertical="center" wrapText="1"/>
      <protection locked="0"/>
    </xf>
    <xf numFmtId="0" fontId="33" fillId="9" borderId="52" xfId="0" applyFont="1" applyFill="1" applyBorder="1" applyAlignment="1" applyProtection="1">
      <alignment vertical="center" wrapText="1"/>
      <protection locked="0"/>
    </xf>
    <xf numFmtId="0" fontId="33" fillId="9" borderId="49" xfId="0" applyFont="1" applyFill="1" applyBorder="1" applyAlignment="1" applyProtection="1">
      <alignment vertical="center" wrapText="1"/>
      <protection locked="0"/>
    </xf>
    <xf numFmtId="0" fontId="34" fillId="9" borderId="25" xfId="1" applyFont="1" applyFill="1" applyBorder="1" applyAlignment="1" applyProtection="1">
      <alignment horizontal="left" vertical="center" wrapText="1"/>
      <protection locked="0"/>
    </xf>
    <xf numFmtId="0" fontId="13" fillId="9" borderId="52" xfId="0" applyFont="1" applyFill="1" applyBorder="1" applyAlignment="1" applyProtection="1">
      <alignment horizontal="left" vertical="center" wrapText="1"/>
      <protection locked="0"/>
    </xf>
    <xf numFmtId="0" fontId="13" fillId="9" borderId="49" xfId="0" applyFont="1" applyFill="1" applyBorder="1" applyAlignment="1" applyProtection="1">
      <alignment horizontal="left" vertical="center" wrapText="1"/>
      <protection locked="0"/>
    </xf>
    <xf numFmtId="0" fontId="35" fillId="3" borderId="44" xfId="0" applyFont="1" applyFill="1" applyBorder="1" applyAlignment="1" applyProtection="1">
      <alignment horizontal="left" vertical="center" wrapText="1"/>
    </xf>
    <xf numFmtId="0" fontId="35" fillId="3" borderId="19" xfId="0" applyFont="1" applyFill="1" applyBorder="1" applyAlignment="1" applyProtection="1">
      <alignment horizontal="left" vertical="center" wrapText="1"/>
    </xf>
    <xf numFmtId="0" fontId="35" fillId="3" borderId="0" xfId="0" applyFont="1" applyFill="1" applyBorder="1" applyAlignment="1" applyProtection="1">
      <alignment horizontal="left" vertical="center" wrapText="1"/>
    </xf>
    <xf numFmtId="0" fontId="35" fillId="3" borderId="55" xfId="0" applyFont="1" applyFill="1" applyBorder="1" applyAlignment="1" applyProtection="1">
      <alignment horizontal="left" vertical="center" wrapText="1"/>
    </xf>
    <xf numFmtId="0" fontId="35" fillId="3" borderId="54" xfId="0" applyFont="1" applyFill="1" applyBorder="1" applyAlignment="1" applyProtection="1">
      <alignment horizontal="left" vertical="center" wrapText="1"/>
    </xf>
    <xf numFmtId="0" fontId="35" fillId="3" borderId="56" xfId="0" applyFont="1" applyFill="1" applyBorder="1" applyAlignment="1" applyProtection="1">
      <alignment horizontal="left" vertical="center" wrapText="1"/>
    </xf>
    <xf numFmtId="0" fontId="29" fillId="9" borderId="25" xfId="0" quotePrefix="1" applyFont="1" applyFill="1" applyBorder="1" applyAlignment="1" applyProtection="1">
      <alignment vertical="center" wrapText="1"/>
      <protection locked="0"/>
    </xf>
    <xf numFmtId="0" fontId="29" fillId="9" borderId="52" xfId="0" applyFont="1" applyFill="1" applyBorder="1" applyAlignment="1" applyProtection="1">
      <alignment vertical="center" wrapText="1"/>
      <protection locked="0"/>
    </xf>
    <xf numFmtId="0" fontId="29" fillId="9" borderId="49" xfId="0" applyFont="1" applyFill="1" applyBorder="1" applyAlignment="1" applyProtection="1">
      <alignment vertical="center" wrapText="1"/>
      <protection locked="0"/>
    </xf>
    <xf numFmtId="0" fontId="13" fillId="9" borderId="25" xfId="0" applyFont="1" applyFill="1" applyBorder="1" applyAlignment="1" applyProtection="1">
      <alignment horizontal="left" vertical="center" wrapText="1"/>
      <protection locked="0"/>
    </xf>
    <xf numFmtId="0" fontId="21" fillId="0" borderId="10" xfId="0" applyFont="1" applyFill="1" applyBorder="1" applyAlignment="1" applyProtection="1">
      <alignment horizontal="center" vertical="center" wrapText="1"/>
    </xf>
    <xf numFmtId="0" fontId="21" fillId="0" borderId="19" xfId="0" applyFont="1" applyFill="1" applyBorder="1" applyAlignment="1" applyProtection="1">
      <alignment horizontal="center" vertical="center" wrapText="1"/>
    </xf>
    <xf numFmtId="0" fontId="21" fillId="0" borderId="12" xfId="0" applyFont="1" applyFill="1" applyBorder="1" applyAlignment="1" applyProtection="1">
      <alignment horizontal="center" vertical="center" wrapText="1"/>
    </xf>
    <xf numFmtId="0" fontId="21" fillId="0" borderId="56" xfId="0" applyFont="1" applyFill="1" applyBorder="1" applyAlignment="1" applyProtection="1">
      <alignment horizontal="center" vertical="center" wrapText="1"/>
    </xf>
    <xf numFmtId="0" fontId="19" fillId="0" borderId="10" xfId="0" applyFont="1" applyFill="1" applyBorder="1" applyAlignment="1" applyProtection="1">
      <alignment horizontal="center" vertical="center" wrapText="1"/>
    </xf>
    <xf numFmtId="0" fontId="19" fillId="0" borderId="19" xfId="0" applyFont="1" applyFill="1" applyBorder="1" applyAlignment="1" applyProtection="1">
      <alignment horizontal="center" vertical="center" wrapText="1"/>
    </xf>
    <xf numFmtId="0" fontId="19" fillId="0" borderId="15" xfId="0" applyFont="1" applyFill="1" applyBorder="1" applyAlignment="1" applyProtection="1">
      <alignment horizontal="center" vertical="center" wrapText="1"/>
    </xf>
    <xf numFmtId="0" fontId="19" fillId="0" borderId="14" xfId="0" applyFont="1" applyFill="1" applyBorder="1" applyAlignment="1" applyProtection="1">
      <alignment horizontal="center" vertical="center" wrapText="1"/>
    </xf>
    <xf numFmtId="0" fontId="19" fillId="7" borderId="15" xfId="0" applyFont="1" applyFill="1" applyBorder="1" applyAlignment="1" applyProtection="1">
      <alignment horizontal="center" vertical="top" wrapText="1"/>
    </xf>
    <xf numFmtId="0" fontId="19" fillId="7" borderId="31" xfId="0" applyFont="1" applyFill="1" applyBorder="1" applyAlignment="1" applyProtection="1">
      <alignment horizontal="center" vertical="top" wrapText="1"/>
    </xf>
    <xf numFmtId="0" fontId="19" fillId="7" borderId="14" xfId="0" applyFont="1" applyFill="1" applyBorder="1" applyAlignment="1" applyProtection="1">
      <alignment horizontal="center" vertical="top" wrapText="1"/>
    </xf>
    <xf numFmtId="0" fontId="18" fillId="7" borderId="15" xfId="0" applyFont="1" applyFill="1" applyBorder="1" applyAlignment="1" applyProtection="1">
      <alignment horizontal="center" vertical="center" wrapText="1"/>
    </xf>
    <xf numFmtId="0" fontId="18" fillId="7" borderId="31" xfId="0" applyFont="1" applyFill="1" applyBorder="1" applyAlignment="1" applyProtection="1">
      <alignment horizontal="center" vertical="center" wrapText="1"/>
    </xf>
    <xf numFmtId="0" fontId="18" fillId="7" borderId="14" xfId="0" applyFont="1" applyFill="1" applyBorder="1" applyAlignment="1" applyProtection="1">
      <alignment horizontal="center" vertical="center" wrapText="1"/>
    </xf>
    <xf numFmtId="0" fontId="19" fillId="7" borderId="15" xfId="0" applyFont="1" applyFill="1" applyBorder="1" applyAlignment="1" applyProtection="1">
      <alignment horizontal="center" vertical="center" wrapText="1"/>
    </xf>
    <xf numFmtId="0" fontId="19" fillId="7" borderId="31" xfId="0" applyFont="1" applyFill="1" applyBorder="1" applyAlignment="1" applyProtection="1">
      <alignment horizontal="center" vertical="center" wrapText="1"/>
    </xf>
    <xf numFmtId="0" fontId="19" fillId="7" borderId="14" xfId="0" applyFont="1" applyFill="1" applyBorder="1" applyAlignment="1" applyProtection="1">
      <alignment horizontal="center" vertical="center" wrapText="1"/>
    </xf>
    <xf numFmtId="0" fontId="21" fillId="6" borderId="15" xfId="0" applyFont="1" applyFill="1" applyBorder="1" applyAlignment="1" applyProtection="1">
      <alignment horizontal="center" vertical="center" wrapText="1"/>
    </xf>
    <xf numFmtId="0" fontId="21" fillId="6" borderId="31" xfId="0" applyFont="1" applyFill="1" applyBorder="1" applyAlignment="1" applyProtection="1">
      <alignment horizontal="center" vertical="center" wrapText="1"/>
    </xf>
    <xf numFmtId="0" fontId="21" fillId="6" borderId="14" xfId="0" applyFont="1" applyFill="1" applyBorder="1" applyAlignment="1" applyProtection="1">
      <alignment horizontal="center" vertical="center" wrapText="1"/>
    </xf>
    <xf numFmtId="0" fontId="19" fillId="7" borderId="22" xfId="0" applyFont="1" applyFill="1" applyBorder="1" applyAlignment="1" applyProtection="1">
      <alignment horizontal="center" vertical="center" wrapText="1"/>
    </xf>
    <xf numFmtId="0" fontId="19" fillId="7" borderId="21" xfId="0" applyFont="1" applyFill="1" applyBorder="1" applyAlignment="1" applyProtection="1">
      <alignment horizontal="center" vertical="center" wrapText="1"/>
    </xf>
    <xf numFmtId="0" fontId="21" fillId="0" borderId="15" xfId="0" applyFont="1" applyFill="1" applyBorder="1" applyAlignment="1" applyProtection="1">
      <alignment horizontal="center" vertical="center" wrapText="1"/>
    </xf>
    <xf numFmtId="0" fontId="21" fillId="0" borderId="14" xfId="0" applyFont="1" applyFill="1" applyBorder="1" applyAlignment="1" applyProtection="1">
      <alignment horizontal="center" vertical="center" wrapText="1"/>
    </xf>
    <xf numFmtId="0" fontId="19" fillId="2" borderId="22" xfId="0" applyFont="1" applyFill="1" applyBorder="1" applyAlignment="1" applyProtection="1">
      <alignment horizontal="center" vertical="center" wrapText="1"/>
    </xf>
    <xf numFmtId="0" fontId="19" fillId="2" borderId="57" xfId="0" applyFont="1" applyFill="1" applyBorder="1" applyAlignment="1" applyProtection="1">
      <alignment horizontal="center" vertical="center" wrapText="1"/>
    </xf>
    <xf numFmtId="0" fontId="19" fillId="2" borderId="21" xfId="0" applyFont="1" applyFill="1" applyBorder="1" applyAlignment="1" applyProtection="1">
      <alignment horizontal="center" vertical="center" wrapText="1"/>
    </xf>
    <xf numFmtId="0" fontId="21" fillId="0" borderId="31" xfId="0" applyFont="1" applyFill="1" applyBorder="1" applyAlignment="1" applyProtection="1">
      <alignment horizontal="center" vertical="center" wrapText="1"/>
    </xf>
    <xf numFmtId="0" fontId="25" fillId="0" borderId="10" xfId="0" applyFont="1" applyFill="1" applyBorder="1" applyAlignment="1" applyProtection="1">
      <alignment horizontal="center" vertical="center" wrapText="1"/>
    </xf>
    <xf numFmtId="0" fontId="25" fillId="0" borderId="44" xfId="0" applyFont="1" applyFill="1" applyBorder="1" applyAlignment="1" applyProtection="1">
      <alignment horizontal="center" vertical="center" wrapText="1"/>
    </xf>
    <xf numFmtId="0" fontId="25" fillId="0" borderId="12" xfId="0" applyFont="1" applyFill="1" applyBorder="1" applyAlignment="1" applyProtection="1">
      <alignment horizontal="center" vertical="center" wrapText="1"/>
    </xf>
    <xf numFmtId="0" fontId="25" fillId="0" borderId="54" xfId="0" applyFont="1" applyFill="1" applyBorder="1" applyAlignment="1" applyProtection="1">
      <alignment horizontal="center" vertical="center" wrapText="1"/>
    </xf>
    <xf numFmtId="0" fontId="19" fillId="0" borderId="31" xfId="0" applyFont="1" applyFill="1" applyBorder="1" applyAlignment="1" applyProtection="1">
      <alignment horizontal="center" vertical="center" wrapText="1"/>
    </xf>
    <xf numFmtId="0" fontId="24" fillId="0" borderId="31" xfId="0" applyFont="1" applyFill="1" applyBorder="1" applyAlignment="1" applyProtection="1">
      <alignment horizontal="center" vertical="center" wrapText="1"/>
    </xf>
    <xf numFmtId="0" fontId="24" fillId="0" borderId="14" xfId="0" applyFont="1" applyFill="1" applyBorder="1" applyAlignment="1" applyProtection="1">
      <alignment horizontal="center" vertical="center" wrapText="1"/>
    </xf>
    <xf numFmtId="0" fontId="23" fillId="0" borderId="16" xfId="0" applyFont="1" applyFill="1" applyBorder="1" applyAlignment="1" applyProtection="1">
      <alignment horizontal="left" vertical="center" wrapText="1"/>
    </xf>
    <xf numFmtId="0" fontId="23" fillId="0" borderId="41" xfId="0" applyFont="1" applyFill="1" applyBorder="1" applyAlignment="1" applyProtection="1">
      <alignment horizontal="left" vertical="center" wrapText="1"/>
    </xf>
    <xf numFmtId="43" fontId="23" fillId="4" borderId="15" xfId="0" applyNumberFormat="1" applyFont="1" applyFill="1" applyBorder="1" applyAlignment="1" applyProtection="1">
      <alignment horizontal="center" vertical="center" wrapText="1"/>
    </xf>
    <xf numFmtId="43" fontId="23" fillId="4" borderId="31" xfId="0" applyNumberFormat="1" applyFont="1" applyFill="1" applyBorder="1" applyAlignment="1" applyProtection="1">
      <alignment horizontal="center" vertical="center" wrapText="1"/>
    </xf>
    <xf numFmtId="43" fontId="23" fillId="4" borderId="14" xfId="0" applyNumberFormat="1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horizontal="justify" vertical="top" wrapText="1"/>
    </xf>
    <xf numFmtId="0" fontId="29" fillId="0" borderId="0" xfId="0" applyFont="1" applyAlignment="1" applyProtection="1">
      <alignment horizontal="justify" vertical="top" wrapText="1"/>
    </xf>
    <xf numFmtId="0" fontId="24" fillId="6" borderId="18" xfId="0" applyFont="1" applyFill="1" applyBorder="1" applyAlignment="1" applyProtection="1">
      <alignment horizontal="center" vertical="center" wrapText="1"/>
    </xf>
    <xf numFmtId="0" fontId="24" fillId="6" borderId="52" xfId="0" applyFont="1" applyFill="1" applyBorder="1" applyAlignment="1" applyProtection="1">
      <alignment horizontal="center" vertical="center" wrapText="1"/>
    </xf>
    <xf numFmtId="0" fontId="24" fillId="6" borderId="42" xfId="0" applyFont="1" applyFill="1" applyBorder="1" applyAlignment="1" applyProtection="1">
      <alignment horizontal="center" vertical="center" wrapText="1"/>
    </xf>
    <xf numFmtId="0" fontId="25" fillId="7" borderId="15" xfId="0" applyFont="1" applyFill="1" applyBorder="1" applyAlignment="1" applyProtection="1">
      <alignment horizontal="center" vertical="center" wrapText="1"/>
    </xf>
    <xf numFmtId="0" fontId="25" fillId="7" borderId="14" xfId="0" applyFont="1" applyFill="1" applyBorder="1" applyAlignment="1" applyProtection="1">
      <alignment horizontal="center" vertical="center" wrapText="1"/>
    </xf>
    <xf numFmtId="0" fontId="25" fillId="4" borderId="15" xfId="0" applyFont="1" applyFill="1" applyBorder="1" applyAlignment="1" applyProtection="1">
      <alignment horizontal="left" vertical="center" wrapText="1"/>
    </xf>
    <xf numFmtId="0" fontId="25" fillId="4" borderId="31" xfId="0" applyFont="1" applyFill="1" applyBorder="1" applyAlignment="1" applyProtection="1">
      <alignment horizontal="left" vertical="center" wrapText="1"/>
    </xf>
    <xf numFmtId="0" fontId="36" fillId="0" borderId="0" xfId="0" applyFont="1" applyFill="1" applyBorder="1" applyAlignment="1" applyProtection="1">
      <alignment horizontal="justify" vertical="top" wrapText="1"/>
    </xf>
    <xf numFmtId="0" fontId="23" fillId="0" borderId="25" xfId="0" applyFont="1" applyFill="1" applyBorder="1" applyAlignment="1" applyProtection="1">
      <alignment horizontal="left" vertical="center" wrapText="1"/>
    </xf>
    <xf numFmtId="0" fontId="23" fillId="0" borderId="49" xfId="0" applyFont="1" applyFill="1" applyBorder="1" applyAlignment="1" applyProtection="1">
      <alignment horizontal="left" vertical="center" wrapText="1"/>
    </xf>
    <xf numFmtId="0" fontId="25" fillId="4" borderId="56" xfId="0" applyFont="1" applyFill="1" applyBorder="1" applyAlignment="1" applyProtection="1">
      <alignment horizontal="left" vertical="center" wrapText="1"/>
    </xf>
    <xf numFmtId="0" fontId="37" fillId="7" borderId="12" xfId="0" applyFont="1" applyFill="1" applyBorder="1" applyAlignment="1" applyProtection="1">
      <alignment horizontal="center" vertical="center" wrapText="1"/>
    </xf>
    <xf numFmtId="0" fontId="37" fillId="7" borderId="54" xfId="0" applyFont="1" applyFill="1" applyBorder="1" applyAlignment="1" applyProtection="1">
      <alignment horizontal="center" vertical="center" wrapText="1"/>
    </xf>
    <xf numFmtId="0" fontId="37" fillId="7" borderId="56" xfId="0" applyFont="1" applyFill="1" applyBorder="1" applyAlignment="1" applyProtection="1">
      <alignment horizontal="center" vertical="center" wrapText="1"/>
    </xf>
    <xf numFmtId="0" fontId="18" fillId="0" borderId="15" xfId="0" applyFont="1" applyFill="1" applyBorder="1" applyAlignment="1" applyProtection="1">
      <alignment horizontal="center" vertical="center" wrapText="1"/>
    </xf>
    <xf numFmtId="0" fontId="18" fillId="0" borderId="14" xfId="0" applyFont="1" applyFill="1" applyBorder="1" applyAlignment="1" applyProtection="1">
      <alignment horizontal="center" vertical="center" wrapText="1"/>
    </xf>
    <xf numFmtId="0" fontId="25" fillId="0" borderId="15" xfId="0" applyFont="1" applyFill="1" applyBorder="1" applyAlignment="1" applyProtection="1">
      <alignment horizontal="center" vertical="center" wrapText="1"/>
    </xf>
    <xf numFmtId="0" fontId="25" fillId="0" borderId="31" xfId="0" applyFont="1" applyFill="1" applyBorder="1" applyAlignment="1" applyProtection="1">
      <alignment horizontal="center" vertical="center" wrapText="1"/>
    </xf>
    <xf numFmtId="0" fontId="25" fillId="0" borderId="14" xfId="0" applyFont="1" applyFill="1" applyBorder="1" applyAlignment="1" applyProtection="1">
      <alignment horizontal="center" vertical="center" wrapText="1"/>
    </xf>
    <xf numFmtId="0" fontId="25" fillId="7" borderId="31" xfId="0" applyFont="1" applyFill="1" applyBorder="1" applyAlignment="1" applyProtection="1">
      <alignment horizontal="center" vertical="center" wrapText="1"/>
    </xf>
    <xf numFmtId="0" fontId="23" fillId="7" borderId="10" xfId="0" applyFont="1" applyFill="1" applyBorder="1" applyAlignment="1" applyProtection="1">
      <alignment horizontal="center" vertical="center" wrapText="1"/>
    </xf>
    <xf numFmtId="0" fontId="23" fillId="7" borderId="44" xfId="0" applyFont="1" applyFill="1" applyBorder="1" applyAlignment="1" applyProtection="1">
      <alignment horizontal="center" vertical="center" wrapText="1"/>
    </xf>
    <xf numFmtId="0" fontId="23" fillId="7" borderId="19" xfId="0" applyFont="1" applyFill="1" applyBorder="1" applyAlignment="1" applyProtection="1">
      <alignment horizontal="center" vertical="center" wrapText="1"/>
    </xf>
    <xf numFmtId="0" fontId="25" fillId="0" borderId="58" xfId="0" applyFont="1" applyFill="1" applyBorder="1" applyAlignment="1" applyProtection="1">
      <alignment horizontal="center" vertical="center" wrapText="1"/>
    </xf>
    <xf numFmtId="0" fontId="25" fillId="0" borderId="8" xfId="0" applyFont="1" applyFill="1" applyBorder="1" applyAlignment="1" applyProtection="1">
      <alignment horizontal="center" vertical="center" wrapText="1"/>
    </xf>
    <xf numFmtId="0" fontId="25" fillId="7" borderId="10" xfId="0" applyFont="1" applyFill="1" applyBorder="1" applyAlignment="1" applyProtection="1">
      <alignment horizontal="center" vertical="center" wrapText="1"/>
    </xf>
    <xf numFmtId="0" fontId="25" fillId="7" borderId="19" xfId="0" applyFont="1" applyFill="1" applyBorder="1" applyAlignment="1" applyProtection="1">
      <alignment horizontal="center" vertical="center" wrapText="1"/>
    </xf>
    <xf numFmtId="0" fontId="25" fillId="7" borderId="11" xfId="0" applyFont="1" applyFill="1" applyBorder="1" applyAlignment="1" applyProtection="1">
      <alignment horizontal="center" vertical="center" wrapText="1"/>
    </xf>
    <xf numFmtId="0" fontId="25" fillId="7" borderId="55" xfId="0" applyFont="1" applyFill="1" applyBorder="1" applyAlignment="1" applyProtection="1">
      <alignment horizontal="center" vertical="center" wrapText="1"/>
    </xf>
    <xf numFmtId="0" fontId="36" fillId="0" borderId="15" xfId="0" applyFont="1" applyFill="1" applyBorder="1" applyAlignment="1" applyProtection="1">
      <alignment horizontal="center" vertical="center" wrapText="1"/>
    </xf>
    <xf numFmtId="0" fontId="36" fillId="0" borderId="31" xfId="0" applyFont="1" applyFill="1" applyBorder="1" applyAlignment="1" applyProtection="1">
      <alignment horizontal="center" vertical="center" wrapText="1"/>
    </xf>
    <xf numFmtId="0" fontId="18" fillId="0" borderId="15" xfId="0" applyFont="1" applyFill="1" applyBorder="1" applyAlignment="1" applyProtection="1">
      <alignment horizontal="left" vertical="center" wrapText="1"/>
    </xf>
    <xf numFmtId="0" fontId="18" fillId="0" borderId="31" xfId="0" applyFont="1" applyFill="1" applyBorder="1" applyAlignment="1" applyProtection="1">
      <alignment horizontal="left" vertical="center" wrapText="1"/>
    </xf>
    <xf numFmtId="0" fontId="18" fillId="0" borderId="14" xfId="0" applyFont="1" applyFill="1" applyBorder="1" applyAlignment="1" applyProtection="1">
      <alignment horizontal="left" vertical="center" wrapText="1"/>
    </xf>
    <xf numFmtId="43" fontId="27" fillId="4" borderId="15" xfId="0" applyNumberFormat="1" applyFont="1" applyFill="1" applyBorder="1" applyAlignment="1" applyProtection="1">
      <alignment horizontal="right" wrapText="1"/>
    </xf>
    <xf numFmtId="43" fontId="27" fillId="4" borderId="31" xfId="0" applyNumberFormat="1" applyFont="1" applyFill="1" applyBorder="1" applyAlignment="1" applyProtection="1">
      <alignment horizontal="right" wrapText="1"/>
    </xf>
    <xf numFmtId="43" fontId="27" fillId="4" borderId="14" xfId="0" applyNumberFormat="1" applyFont="1" applyFill="1" applyBorder="1" applyAlignment="1" applyProtection="1">
      <alignment horizontal="right" wrapText="1"/>
    </xf>
    <xf numFmtId="0" fontId="27" fillId="0" borderId="38" xfId="0" applyFont="1" applyBorder="1" applyAlignment="1" applyProtection="1">
      <alignment horizontal="center" vertical="top" wrapText="1"/>
    </xf>
    <xf numFmtId="0" fontId="27" fillId="0" borderId="39" xfId="0" applyFont="1" applyBorder="1" applyAlignment="1" applyProtection="1">
      <alignment horizontal="center" vertical="top" wrapText="1"/>
    </xf>
    <xf numFmtId="0" fontId="27" fillId="0" borderId="40" xfId="0" applyFont="1" applyBorder="1" applyAlignment="1" applyProtection="1">
      <alignment horizontal="center" vertical="top" wrapText="1"/>
    </xf>
    <xf numFmtId="0" fontId="27" fillId="5" borderId="15" xfId="0" applyFont="1" applyFill="1" applyBorder="1" applyAlignment="1" applyProtection="1">
      <alignment horizontal="center" wrapText="1"/>
      <protection locked="0"/>
    </xf>
    <xf numFmtId="0" fontId="13" fillId="0" borderId="31" xfId="0" applyFont="1" applyBorder="1" applyAlignment="1" applyProtection="1">
      <alignment horizontal="center" wrapText="1"/>
      <protection locked="0"/>
    </xf>
    <xf numFmtId="0" fontId="13" fillId="0" borderId="14" xfId="0" applyFont="1" applyBorder="1" applyAlignment="1" applyProtection="1">
      <alignment horizontal="center" wrapText="1"/>
      <protection locked="0"/>
    </xf>
    <xf numFmtId="0" fontId="27" fillId="0" borderId="16" xfId="0" applyFont="1" applyBorder="1" applyAlignment="1" applyProtection="1">
      <alignment horizontal="left" wrapText="1"/>
    </xf>
    <xf numFmtId="0" fontId="27" fillId="0" borderId="59" xfId="0" applyFont="1" applyBorder="1" applyAlignment="1" applyProtection="1">
      <alignment horizontal="left" wrapText="1"/>
    </xf>
    <xf numFmtId="0" fontId="28" fillId="7" borderId="15" xfId="0" applyFont="1" applyFill="1" applyBorder="1" applyAlignment="1" applyProtection="1">
      <alignment horizontal="left" wrapText="1"/>
    </xf>
    <xf numFmtId="0" fontId="28" fillId="7" borderId="31" xfId="0" applyFont="1" applyFill="1" applyBorder="1" applyAlignment="1" applyProtection="1">
      <alignment horizontal="left" wrapText="1"/>
    </xf>
    <xf numFmtId="0" fontId="27" fillId="0" borderId="18" xfId="0" applyFont="1" applyBorder="1" applyAlignment="1" applyProtection="1">
      <alignment horizontal="left" wrapText="1"/>
    </xf>
    <xf numFmtId="0" fontId="27" fillId="0" borderId="52" xfId="0" applyFont="1" applyBorder="1" applyAlignment="1" applyProtection="1">
      <alignment horizontal="left" wrapText="1"/>
    </xf>
    <xf numFmtId="0" fontId="24" fillId="0" borderId="16" xfId="0" applyFont="1" applyBorder="1" applyAlignment="1" applyProtection="1">
      <alignment horizontal="center" vertical="center" wrapText="1"/>
    </xf>
    <xf numFmtId="0" fontId="24" fillId="0" borderId="60" xfId="0" applyFont="1" applyBorder="1" applyAlignment="1" applyProtection="1">
      <alignment horizontal="center" vertical="center" wrapText="1"/>
    </xf>
    <xf numFmtId="0" fontId="27" fillId="0" borderId="50" xfId="0" applyFont="1" applyBorder="1" applyAlignment="1" applyProtection="1">
      <alignment horizontal="left" vertical="top" wrapText="1"/>
    </xf>
    <xf numFmtId="0" fontId="27" fillId="0" borderId="61" xfId="0" applyFont="1" applyBorder="1" applyAlignment="1" applyProtection="1">
      <alignment horizontal="left" vertical="top" wrapText="1"/>
    </xf>
    <xf numFmtId="43" fontId="27" fillId="4" borderId="23" xfId="0" applyNumberFormat="1" applyFont="1" applyFill="1" applyBorder="1" applyAlignment="1" applyProtection="1">
      <alignment horizontal="center" vertical="top" wrapText="1"/>
    </xf>
    <xf numFmtId="43" fontId="27" fillId="4" borderId="32" xfId="0" applyNumberFormat="1" applyFont="1" applyFill="1" applyBorder="1" applyAlignment="1" applyProtection="1">
      <alignment horizontal="center" vertical="top" wrapText="1"/>
    </xf>
    <xf numFmtId="43" fontId="27" fillId="4" borderId="33" xfId="0" applyNumberFormat="1" applyFont="1" applyFill="1" applyBorder="1" applyAlignment="1" applyProtection="1">
      <alignment horizontal="center" vertical="top" wrapText="1"/>
    </xf>
    <xf numFmtId="0" fontId="28" fillId="0" borderId="0" xfId="0" applyFont="1" applyFill="1" applyBorder="1" applyAlignment="1" applyProtection="1">
      <alignment horizontal="center" vertical="center" wrapText="1"/>
    </xf>
    <xf numFmtId="0" fontId="28" fillId="0" borderId="24" xfId="0" applyFont="1" applyBorder="1" applyAlignment="1" applyProtection="1">
      <alignment horizontal="center" vertical="top" wrapText="1"/>
    </xf>
    <xf numFmtId="0" fontId="28" fillId="0" borderId="6" xfId="0" applyFont="1" applyBorder="1" applyAlignment="1" applyProtection="1">
      <alignment horizontal="center" vertical="top" wrapText="1"/>
    </xf>
    <xf numFmtId="0" fontId="28" fillId="0" borderId="37" xfId="0" applyFont="1" applyBorder="1" applyAlignment="1" applyProtection="1">
      <alignment horizontal="center" vertical="top" wrapText="1"/>
    </xf>
    <xf numFmtId="0" fontId="28" fillId="0" borderId="46" xfId="0" applyFont="1" applyBorder="1" applyAlignment="1" applyProtection="1">
      <alignment horizontal="center" wrapText="1"/>
    </xf>
    <xf numFmtId="0" fontId="28" fillId="0" borderId="53" xfId="0" applyFont="1" applyBorder="1" applyAlignment="1" applyProtection="1">
      <alignment horizontal="center" wrapText="1"/>
    </xf>
    <xf numFmtId="0" fontId="28" fillId="0" borderId="47" xfId="0" applyFont="1" applyBorder="1" applyAlignment="1" applyProtection="1">
      <alignment horizontal="center" wrapText="1"/>
    </xf>
    <xf numFmtId="0" fontId="24" fillId="0" borderId="24" xfId="0" applyFont="1" applyBorder="1" applyAlignment="1" applyProtection="1">
      <alignment horizontal="center" vertical="center" wrapText="1"/>
    </xf>
    <xf numFmtId="0" fontId="24" fillId="0" borderId="6" xfId="0" applyFont="1" applyBorder="1" applyAlignment="1" applyProtection="1">
      <alignment horizontal="center" vertical="center" wrapText="1"/>
    </xf>
    <xf numFmtId="0" fontId="24" fillId="0" borderId="37" xfId="0" applyFont="1" applyBorder="1" applyAlignment="1" applyProtection="1">
      <alignment horizontal="center" vertical="center" wrapText="1"/>
    </xf>
    <xf numFmtId="0" fontId="21" fillId="6" borderId="15" xfId="0" applyFont="1" applyFill="1" applyBorder="1" applyAlignment="1" applyProtection="1">
      <alignment horizontal="center" wrapText="1"/>
    </xf>
    <xf numFmtId="0" fontId="21" fillId="6" borderId="31" xfId="0" applyFont="1" applyFill="1" applyBorder="1" applyAlignment="1" applyProtection="1">
      <alignment horizontal="center" wrapText="1"/>
    </xf>
    <xf numFmtId="0" fontId="21" fillId="6" borderId="14" xfId="0" applyFont="1" applyFill="1" applyBorder="1" applyAlignment="1" applyProtection="1">
      <alignment horizontal="center" wrapText="1"/>
    </xf>
    <xf numFmtId="0" fontId="27" fillId="7" borderId="10" xfId="0" applyFont="1" applyFill="1" applyBorder="1" applyAlignment="1" applyProtection="1">
      <alignment horizontal="center" wrapText="1"/>
    </xf>
    <xf numFmtId="0" fontId="27" fillId="7" borderId="44" xfId="0" applyFont="1" applyFill="1" applyBorder="1" applyAlignment="1" applyProtection="1">
      <alignment horizontal="center" wrapText="1"/>
    </xf>
    <xf numFmtId="0" fontId="27" fillId="7" borderId="19" xfId="0" applyFont="1" applyFill="1" applyBorder="1" applyAlignment="1" applyProtection="1">
      <alignment horizontal="center" wrapText="1"/>
    </xf>
    <xf numFmtId="0" fontId="28" fillId="6" borderId="15" xfId="0" applyFont="1" applyFill="1" applyBorder="1" applyAlignment="1" applyProtection="1">
      <alignment horizontal="center" vertical="center" wrapText="1"/>
    </xf>
    <xf numFmtId="0" fontId="28" fillId="6" borderId="31" xfId="0" applyFont="1" applyFill="1" applyBorder="1" applyAlignment="1" applyProtection="1">
      <alignment horizontal="center" vertical="center" wrapText="1"/>
    </xf>
    <xf numFmtId="0" fontId="28" fillId="6" borderId="14" xfId="0" applyFont="1" applyFill="1" applyBorder="1" applyAlignment="1" applyProtection="1">
      <alignment horizontal="center" vertical="center" wrapText="1"/>
    </xf>
    <xf numFmtId="0" fontId="28" fillId="7" borderId="10" xfId="0" applyFont="1" applyFill="1" applyBorder="1" applyAlignment="1" applyProtection="1">
      <alignment horizontal="center" wrapText="1"/>
    </xf>
    <xf numFmtId="0" fontId="28" fillId="7" borderId="44" xfId="0" applyFont="1" applyFill="1" applyBorder="1" applyAlignment="1" applyProtection="1">
      <alignment horizontal="center" wrapText="1"/>
    </xf>
    <xf numFmtId="0" fontId="28" fillId="7" borderId="19" xfId="0" applyFont="1" applyFill="1" applyBorder="1" applyAlignment="1" applyProtection="1">
      <alignment horizontal="center" wrapText="1"/>
    </xf>
    <xf numFmtId="0" fontId="28" fillId="7" borderId="50" xfId="0" applyFont="1" applyFill="1" applyBorder="1" applyAlignment="1" applyProtection="1">
      <alignment horizontal="center" vertical="center" wrapText="1"/>
    </xf>
    <xf numFmtId="0" fontId="28" fillId="7" borderId="61" xfId="0" applyFont="1" applyFill="1" applyBorder="1" applyAlignment="1" applyProtection="1">
      <alignment horizontal="center" vertical="center" wrapText="1"/>
    </xf>
    <xf numFmtId="0" fontId="28" fillId="7" borderId="43" xfId="0" applyFont="1" applyFill="1" applyBorder="1" applyAlignment="1" applyProtection="1">
      <alignment horizontal="center" vertical="center" wrapText="1"/>
    </xf>
    <xf numFmtId="0" fontId="21" fillId="7" borderId="15" xfId="0" applyFont="1" applyFill="1" applyBorder="1" applyAlignment="1" applyProtection="1">
      <alignment horizontal="center" wrapText="1"/>
    </xf>
    <xf numFmtId="0" fontId="21" fillId="7" borderId="31" xfId="0" applyFont="1" applyFill="1" applyBorder="1" applyAlignment="1" applyProtection="1">
      <alignment horizontal="center" wrapText="1"/>
    </xf>
    <xf numFmtId="0" fontId="21" fillId="7" borderId="14" xfId="0" applyFont="1" applyFill="1" applyBorder="1" applyAlignment="1" applyProtection="1">
      <alignment horizontal="center" wrapText="1"/>
    </xf>
    <xf numFmtId="0" fontId="28" fillId="0" borderId="15" xfId="0" applyFont="1" applyBorder="1" applyAlignment="1" applyProtection="1">
      <alignment horizontal="center" vertical="center" wrapText="1"/>
    </xf>
    <xf numFmtId="0" fontId="28" fillId="0" borderId="31" xfId="0" applyFont="1" applyBorder="1" applyAlignment="1" applyProtection="1">
      <alignment horizontal="center" vertical="center" wrapText="1"/>
    </xf>
    <xf numFmtId="0" fontId="28" fillId="0" borderId="14" xfId="0" applyFont="1" applyBorder="1" applyAlignment="1" applyProtection="1">
      <alignment horizontal="center" vertical="center" wrapText="1"/>
    </xf>
    <xf numFmtId="0" fontId="27" fillId="0" borderId="12" xfId="0" applyFont="1" applyBorder="1" applyAlignment="1" applyProtection="1">
      <alignment horizontal="left" vertical="top" wrapText="1"/>
    </xf>
    <xf numFmtId="0" fontId="27" fillId="0" borderId="54" xfId="0" applyFont="1" applyBorder="1" applyAlignment="1" applyProtection="1">
      <alignment horizontal="left" vertical="top" wrapText="1"/>
    </xf>
    <xf numFmtId="0" fontId="27" fillId="0" borderId="34" xfId="0" applyFont="1" applyBorder="1" applyAlignment="1" applyProtection="1">
      <alignment horizontal="left" vertical="top" wrapText="1"/>
    </xf>
    <xf numFmtId="0" fontId="28" fillId="0" borderId="35" xfId="0" applyFont="1" applyBorder="1" applyAlignment="1" applyProtection="1">
      <alignment horizontal="center" vertical="top" wrapText="1"/>
    </xf>
    <xf numFmtId="0" fontId="28" fillId="0" borderId="62" xfId="0" applyFont="1" applyBorder="1" applyAlignment="1" applyProtection="1">
      <alignment horizontal="center" vertical="top" wrapText="1"/>
    </xf>
    <xf numFmtId="0" fontId="27" fillId="0" borderId="18" xfId="0" applyFont="1" applyBorder="1" applyAlignment="1" applyProtection="1">
      <alignment horizontal="left" vertical="top" wrapText="1"/>
    </xf>
    <xf numFmtId="0" fontId="27" fillId="0" borderId="52" xfId="0" applyFont="1" applyBorder="1" applyAlignment="1" applyProtection="1">
      <alignment horizontal="left" vertical="top" wrapText="1"/>
    </xf>
    <xf numFmtId="0" fontId="28" fillId="4" borderId="15" xfId="0" applyFont="1" applyFill="1" applyBorder="1" applyAlignment="1" applyProtection="1">
      <alignment horizontal="left" vertical="center" wrapText="1"/>
    </xf>
    <xf numFmtId="0" fontId="28" fillId="4" borderId="31" xfId="0" applyFont="1" applyFill="1" applyBorder="1" applyAlignment="1" applyProtection="1">
      <alignment horizontal="left" vertical="center" wrapText="1"/>
    </xf>
    <xf numFmtId="0" fontId="28" fillId="7" borderId="12" xfId="0" applyFont="1" applyFill="1" applyBorder="1" applyAlignment="1" applyProtection="1">
      <alignment horizontal="left" vertical="top" wrapText="1"/>
    </xf>
    <xf numFmtId="0" fontId="28" fillId="7" borderId="54" xfId="0" applyFont="1" applyFill="1" applyBorder="1" applyAlignment="1" applyProtection="1">
      <alignment horizontal="left" vertical="top" wrapText="1"/>
    </xf>
    <xf numFmtId="0" fontId="28" fillId="7" borderId="31" xfId="0" applyFont="1" applyFill="1" applyBorder="1" applyAlignment="1" applyProtection="1">
      <alignment horizontal="left" vertical="top" wrapText="1"/>
    </xf>
    <xf numFmtId="0" fontId="27" fillId="7" borderId="10" xfId="0" applyFont="1" applyFill="1" applyBorder="1" applyAlignment="1" applyProtection="1">
      <alignment horizontal="center" vertical="center" wrapText="1"/>
    </xf>
    <xf numFmtId="0" fontId="27" fillId="7" borderId="44" xfId="0" applyFont="1" applyFill="1" applyBorder="1" applyAlignment="1" applyProtection="1">
      <alignment horizontal="center" vertical="center" wrapText="1"/>
    </xf>
    <xf numFmtId="0" fontId="27" fillId="7" borderId="19" xfId="0" applyFont="1" applyFill="1" applyBorder="1" applyAlignment="1" applyProtection="1">
      <alignment horizontal="center" vertical="center" wrapText="1"/>
    </xf>
    <xf numFmtId="0" fontId="27" fillId="7" borderId="12" xfId="0" applyFont="1" applyFill="1" applyBorder="1" applyAlignment="1" applyProtection="1">
      <alignment horizontal="center" vertical="center" wrapText="1"/>
    </xf>
    <xf numFmtId="0" fontId="27" fillId="7" borderId="54" xfId="0" applyFont="1" applyFill="1" applyBorder="1" applyAlignment="1" applyProtection="1">
      <alignment horizontal="center" vertical="center" wrapText="1"/>
    </xf>
    <xf numFmtId="0" fontId="27" fillId="7" borderId="56" xfId="0" applyFont="1" applyFill="1" applyBorder="1" applyAlignment="1" applyProtection="1">
      <alignment horizontal="center" vertical="center" wrapText="1"/>
    </xf>
    <xf numFmtId="0" fontId="19" fillId="4" borderId="15" xfId="0" applyFont="1" applyFill="1" applyBorder="1" applyAlignment="1" applyProtection="1">
      <alignment horizontal="left" vertical="top" wrapText="1"/>
    </xf>
    <xf numFmtId="0" fontId="19" fillId="4" borderId="31" xfId="0" applyFont="1" applyFill="1" applyBorder="1" applyAlignment="1" applyProtection="1">
      <alignment horizontal="left" vertical="top" wrapText="1"/>
    </xf>
    <xf numFmtId="0" fontId="19" fillId="4" borderId="14" xfId="0" applyFont="1" applyFill="1" applyBorder="1" applyAlignment="1" applyProtection="1">
      <alignment horizontal="left" vertical="top" wrapText="1"/>
    </xf>
    <xf numFmtId="0" fontId="19" fillId="6" borderId="15" xfId="0" applyFont="1" applyFill="1" applyBorder="1" applyAlignment="1" applyProtection="1">
      <alignment horizontal="left" vertical="top" wrapText="1"/>
    </xf>
    <xf numFmtId="0" fontId="19" fillId="6" borderId="31" xfId="0" applyFont="1" applyFill="1" applyBorder="1" applyAlignment="1" applyProtection="1">
      <alignment horizontal="left" vertical="top" wrapText="1"/>
    </xf>
    <xf numFmtId="0" fontId="19" fillId="6" borderId="14" xfId="0" applyFont="1" applyFill="1" applyBorder="1" applyAlignment="1" applyProtection="1">
      <alignment horizontal="left" vertical="top" wrapText="1"/>
    </xf>
    <xf numFmtId="0" fontId="27" fillId="0" borderId="15" xfId="0" applyFont="1" applyBorder="1" applyAlignment="1" applyProtection="1">
      <alignment horizontal="left" vertical="top" wrapText="1"/>
    </xf>
    <xf numFmtId="0" fontId="27" fillId="0" borderId="31" xfId="0" applyFont="1" applyBorder="1" applyAlignment="1" applyProtection="1">
      <alignment horizontal="left" vertical="top" wrapText="1"/>
    </xf>
    <xf numFmtId="0" fontId="27" fillId="0" borderId="14" xfId="0" applyFont="1" applyBorder="1" applyAlignment="1" applyProtection="1">
      <alignment horizontal="left" vertical="top" wrapText="1"/>
    </xf>
    <xf numFmtId="0" fontId="28" fillId="4" borderId="15" xfId="0" applyFont="1" applyFill="1" applyBorder="1" applyAlignment="1" applyProtection="1">
      <alignment horizontal="left" vertical="top" wrapText="1"/>
    </xf>
    <xf numFmtId="0" fontId="28" fillId="4" borderId="31" xfId="0" applyFont="1" applyFill="1" applyBorder="1" applyAlignment="1" applyProtection="1">
      <alignment horizontal="left" vertical="top" wrapText="1"/>
    </xf>
    <xf numFmtId="0" fontId="19" fillId="7" borderId="10" xfId="0" applyFont="1" applyFill="1" applyBorder="1" applyAlignment="1" applyProtection="1">
      <alignment horizontal="center" vertical="top" wrapText="1"/>
    </xf>
    <xf numFmtId="0" fontId="19" fillId="7" borderId="44" xfId="0" applyFont="1" applyFill="1" applyBorder="1" applyAlignment="1" applyProtection="1">
      <alignment horizontal="center" vertical="top" wrapText="1"/>
    </xf>
    <xf numFmtId="0" fontId="19" fillId="7" borderId="19" xfId="0" applyFont="1" applyFill="1" applyBorder="1" applyAlignment="1" applyProtection="1">
      <alignment horizontal="center" vertical="top" wrapText="1"/>
    </xf>
    <xf numFmtId="0" fontId="19" fillId="7" borderId="12" xfId="0" applyFont="1" applyFill="1" applyBorder="1" applyAlignment="1" applyProtection="1">
      <alignment horizontal="center" vertical="top" wrapText="1"/>
    </xf>
    <xf numFmtId="0" fontId="19" fillId="7" borderId="54" xfId="0" applyFont="1" applyFill="1" applyBorder="1" applyAlignment="1" applyProtection="1">
      <alignment horizontal="center" vertical="top" wrapText="1"/>
    </xf>
    <xf numFmtId="0" fontId="19" fillId="7" borderId="56" xfId="0" applyFont="1" applyFill="1" applyBorder="1" applyAlignment="1" applyProtection="1">
      <alignment horizontal="center" vertical="top" wrapText="1"/>
    </xf>
    <xf numFmtId="0" fontId="27" fillId="0" borderId="18" xfId="0" applyFont="1" applyBorder="1" applyAlignment="1" applyProtection="1">
      <alignment horizontal="left" vertical="center" wrapText="1"/>
    </xf>
    <xf numFmtId="0" fontId="27" fillId="0" borderId="52" xfId="0" applyFont="1" applyBorder="1" applyAlignment="1" applyProtection="1">
      <alignment horizontal="left" vertical="center" wrapText="1"/>
    </xf>
    <xf numFmtId="0" fontId="27" fillId="0" borderId="42" xfId="0" applyFont="1" applyBorder="1" applyAlignment="1" applyProtection="1">
      <alignment horizontal="left" vertical="center" wrapText="1"/>
    </xf>
    <xf numFmtId="0" fontId="29" fillId="8" borderId="16" xfId="0" applyFont="1" applyFill="1" applyBorder="1" applyAlignment="1">
      <alignment horizontal="center" vertical="center"/>
    </xf>
    <xf numFmtId="0" fontId="29" fillId="8" borderId="41" xfId="0" applyFont="1" applyFill="1" applyBorder="1" applyAlignment="1">
      <alignment horizontal="center" vertical="center"/>
    </xf>
    <xf numFmtId="0" fontId="29" fillId="8" borderId="15" xfId="0" applyFont="1" applyFill="1" applyBorder="1" applyAlignment="1">
      <alignment horizontal="center" vertical="center"/>
    </xf>
    <xf numFmtId="0" fontId="29" fillId="8" borderId="14" xfId="0" applyFont="1" applyFill="1" applyBorder="1" applyAlignment="1">
      <alignment horizontal="center" vertical="center"/>
    </xf>
  </cellXfs>
  <cellStyles count="30">
    <cellStyle name="Collegamento ipertestuale" xfId="1" builtinId="8"/>
    <cellStyle name="Euro" xfId="2" xr:uid="{00000000-0005-0000-0000-000001000000}"/>
    <cellStyle name="Migliaia" xfId="3" builtinId="3"/>
    <cellStyle name="Migliaia [0] 2" xfId="4" xr:uid="{00000000-0005-0000-0000-000003000000}"/>
    <cellStyle name="Migliaia 10" xfId="5" xr:uid="{00000000-0005-0000-0000-000004000000}"/>
    <cellStyle name="Migliaia 11" xfId="6" xr:uid="{00000000-0005-0000-0000-000005000000}"/>
    <cellStyle name="Migliaia 12" xfId="7" xr:uid="{00000000-0005-0000-0000-000006000000}"/>
    <cellStyle name="Migliaia 2" xfId="8" xr:uid="{00000000-0005-0000-0000-000007000000}"/>
    <cellStyle name="Migliaia 3" xfId="9" xr:uid="{00000000-0005-0000-0000-000008000000}"/>
    <cellStyle name="Migliaia 3 2" xfId="10" xr:uid="{00000000-0005-0000-0000-000009000000}"/>
    <cellStyle name="Migliaia 4" xfId="11" xr:uid="{00000000-0005-0000-0000-00000A000000}"/>
    <cellStyle name="Migliaia 4 2" xfId="12" xr:uid="{00000000-0005-0000-0000-00000B000000}"/>
    <cellStyle name="Migliaia 5" xfId="13" xr:uid="{00000000-0005-0000-0000-00000C000000}"/>
    <cellStyle name="Migliaia 5 2" xfId="14" xr:uid="{00000000-0005-0000-0000-00000D000000}"/>
    <cellStyle name="Migliaia 6" xfId="15" xr:uid="{00000000-0005-0000-0000-00000E000000}"/>
    <cellStyle name="Migliaia 7" xfId="16" xr:uid="{00000000-0005-0000-0000-00000F000000}"/>
    <cellStyle name="Migliaia 8" xfId="17" xr:uid="{00000000-0005-0000-0000-000010000000}"/>
    <cellStyle name="Migliaia 9" xfId="18" xr:uid="{00000000-0005-0000-0000-000011000000}"/>
    <cellStyle name="Normale" xfId="0" builtinId="0"/>
    <cellStyle name="Normale 2" xfId="19" xr:uid="{00000000-0005-0000-0000-000013000000}"/>
    <cellStyle name="Normale 2 2" xfId="20" xr:uid="{00000000-0005-0000-0000-000014000000}"/>
    <cellStyle name="Normale 2 3" xfId="21" xr:uid="{00000000-0005-0000-0000-000015000000}"/>
    <cellStyle name="Normale 3" xfId="22" xr:uid="{00000000-0005-0000-0000-000016000000}"/>
    <cellStyle name="Normale 3 2" xfId="23" xr:uid="{00000000-0005-0000-0000-000017000000}"/>
    <cellStyle name="Normale 4" xfId="24" xr:uid="{00000000-0005-0000-0000-000018000000}"/>
    <cellStyle name="Normale 4 2" xfId="25" xr:uid="{00000000-0005-0000-0000-000019000000}"/>
    <cellStyle name="Normale 5" xfId="26" xr:uid="{00000000-0005-0000-0000-00001A000000}"/>
    <cellStyle name="Normale 5 2" xfId="27" xr:uid="{00000000-0005-0000-0000-00001B000000}"/>
    <cellStyle name="Normale 8" xfId="28" xr:uid="{00000000-0005-0000-0000-00001C000000}"/>
    <cellStyle name="Percentuale 2" xfId="29" xr:uid="{00000000-0005-0000-0000-00001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"/>
  <sheetViews>
    <sheetView showGridLines="0" tabSelected="1" zoomScale="80" zoomScaleNormal="80" workbookViewId="0">
      <selection activeCell="F27" sqref="F27"/>
    </sheetView>
  </sheetViews>
  <sheetFormatPr defaultRowHeight="13.2" x14ac:dyDescent="0.25"/>
  <cols>
    <col min="4" max="4" width="23.6640625" customWidth="1"/>
    <col min="7" max="7" width="23.109375" customWidth="1"/>
    <col min="8" max="8" width="5.6640625" customWidth="1"/>
  </cols>
  <sheetData>
    <row r="1" spans="1:9" ht="15" thickBot="1" x14ac:dyDescent="0.3">
      <c r="A1" s="197"/>
      <c r="B1" s="198"/>
      <c r="C1" s="198"/>
      <c r="D1" s="198"/>
      <c r="E1" s="198"/>
      <c r="F1" s="198"/>
      <c r="G1" s="198"/>
      <c r="H1" s="198"/>
      <c r="I1" s="199"/>
    </row>
    <row r="2" spans="1:9" ht="23.4" x14ac:dyDescent="0.25">
      <c r="A2" s="200" t="s">
        <v>69</v>
      </c>
      <c r="B2" s="201"/>
      <c r="C2" s="201"/>
      <c r="D2" s="201"/>
      <c r="E2" s="201"/>
      <c r="F2" s="201"/>
      <c r="G2" s="201"/>
      <c r="H2" s="201"/>
      <c r="I2" s="202"/>
    </row>
    <row r="3" spans="1:9" ht="18" x14ac:dyDescent="0.25">
      <c r="A3" s="1"/>
      <c r="B3" s="2"/>
      <c r="C3" s="3"/>
      <c r="D3" s="3"/>
      <c r="E3" s="3"/>
      <c r="F3" s="3"/>
      <c r="G3" s="3"/>
      <c r="H3" s="3"/>
      <c r="I3" s="4"/>
    </row>
    <row r="4" spans="1:9" ht="18" x14ac:dyDescent="0.25">
      <c r="A4" s="5"/>
      <c r="B4" s="203" t="s">
        <v>70</v>
      </c>
      <c r="C4" s="204"/>
      <c r="D4" s="204"/>
      <c r="E4" s="204"/>
      <c r="F4" s="204"/>
      <c r="G4" s="204"/>
      <c r="H4" s="205"/>
      <c r="I4" s="6"/>
    </row>
    <row r="5" spans="1:9" ht="38.25" customHeight="1" x14ac:dyDescent="0.25">
      <c r="A5" s="5"/>
      <c r="B5" s="206" t="s">
        <v>87</v>
      </c>
      <c r="C5" s="207"/>
      <c r="D5" s="207"/>
      <c r="E5" s="207"/>
      <c r="F5" s="207"/>
      <c r="G5" s="207"/>
      <c r="H5" s="7"/>
      <c r="I5" s="6"/>
    </row>
    <row r="6" spans="1:9" ht="68.25" customHeight="1" x14ac:dyDescent="0.25">
      <c r="A6" s="5"/>
      <c r="B6" s="206"/>
      <c r="C6" s="207"/>
      <c r="D6" s="207"/>
      <c r="E6" s="207"/>
      <c r="F6" s="207"/>
      <c r="G6" s="207"/>
      <c r="H6" s="7"/>
      <c r="I6" s="6"/>
    </row>
    <row r="7" spans="1:9" ht="18" x14ac:dyDescent="0.25">
      <c r="A7" s="5"/>
      <c r="B7" s="8"/>
      <c r="C7" s="9"/>
      <c r="D7" s="9"/>
      <c r="E7" s="9"/>
      <c r="F7" s="9"/>
      <c r="G7" s="9"/>
      <c r="H7" s="10"/>
      <c r="I7" s="6"/>
    </row>
    <row r="8" spans="1:9" ht="18" x14ac:dyDescent="0.25">
      <c r="A8" s="5"/>
      <c r="B8" s="8" t="s">
        <v>0</v>
      </c>
      <c r="C8" s="9"/>
      <c r="D8" s="9"/>
      <c r="E8" s="208"/>
      <c r="F8" s="209"/>
      <c r="G8" s="210"/>
      <c r="H8" s="11"/>
      <c r="I8" s="6"/>
    </row>
    <row r="9" spans="1:9" ht="18" x14ac:dyDescent="0.25">
      <c r="A9" s="5"/>
      <c r="B9" s="8"/>
      <c r="C9" s="9"/>
      <c r="D9" s="9"/>
      <c r="E9" s="12"/>
      <c r="F9" s="12"/>
      <c r="G9" s="12"/>
      <c r="H9" s="10"/>
      <c r="I9" s="6"/>
    </row>
    <row r="10" spans="1:9" ht="18" x14ac:dyDescent="0.25">
      <c r="A10" s="5"/>
      <c r="B10" s="13" t="s">
        <v>1</v>
      </c>
      <c r="C10" s="9"/>
      <c r="D10" s="9"/>
      <c r="E10" s="211"/>
      <c r="F10" s="212"/>
      <c r="G10" s="213"/>
      <c r="H10" s="10"/>
      <c r="I10" s="6"/>
    </row>
    <row r="11" spans="1:9" ht="18" x14ac:dyDescent="0.25">
      <c r="A11" s="5"/>
      <c r="B11" s="8"/>
      <c r="C11" s="9"/>
      <c r="D11" s="9"/>
      <c r="E11" s="12"/>
      <c r="F11" s="12"/>
      <c r="G11" s="12"/>
      <c r="H11" s="10"/>
      <c r="I11" s="6"/>
    </row>
    <row r="12" spans="1:9" ht="18" x14ac:dyDescent="0.25">
      <c r="A12" s="5"/>
      <c r="B12" s="8" t="s">
        <v>2</v>
      </c>
      <c r="C12" s="9"/>
      <c r="D12" s="9"/>
      <c r="E12" s="223"/>
      <c r="F12" s="224"/>
      <c r="G12" s="225"/>
      <c r="H12" s="10"/>
      <c r="I12" s="6"/>
    </row>
    <row r="13" spans="1:9" ht="18" x14ac:dyDescent="0.25">
      <c r="A13" s="5"/>
      <c r="B13" s="8"/>
      <c r="C13" s="9"/>
      <c r="D13" s="9"/>
      <c r="E13" s="12"/>
      <c r="F13" s="12"/>
      <c r="G13" s="12"/>
      <c r="H13" s="10"/>
      <c r="I13" s="6"/>
    </row>
    <row r="14" spans="1:9" ht="18" x14ac:dyDescent="0.25">
      <c r="A14" s="5"/>
      <c r="B14" s="8"/>
      <c r="C14" s="9"/>
      <c r="D14" s="9"/>
      <c r="E14" s="12"/>
      <c r="F14" s="12"/>
      <c r="G14" s="12"/>
      <c r="H14" s="10"/>
      <c r="I14" s="6"/>
    </row>
    <row r="15" spans="1:9" ht="18" x14ac:dyDescent="0.25">
      <c r="A15" s="5"/>
      <c r="B15" s="8" t="s">
        <v>3</v>
      </c>
      <c r="C15" s="9"/>
      <c r="D15" s="9"/>
      <c r="E15" s="226"/>
      <c r="F15" s="215"/>
      <c r="G15" s="216"/>
      <c r="H15" s="10"/>
      <c r="I15" s="6"/>
    </row>
    <row r="16" spans="1:9" ht="18" x14ac:dyDescent="0.25">
      <c r="A16" s="5"/>
      <c r="B16" s="8"/>
      <c r="C16" s="9"/>
      <c r="D16" s="9"/>
      <c r="E16" s="12"/>
      <c r="F16" s="12"/>
      <c r="G16" s="12"/>
      <c r="H16" s="10"/>
      <c r="I16" s="6"/>
    </row>
    <row r="17" spans="1:9" ht="18" x14ac:dyDescent="0.25">
      <c r="A17" s="5"/>
      <c r="B17" s="8" t="s">
        <v>4</v>
      </c>
      <c r="C17" s="9"/>
      <c r="D17" s="9"/>
      <c r="E17" s="226"/>
      <c r="F17" s="215"/>
      <c r="G17" s="216"/>
      <c r="H17" s="10"/>
      <c r="I17" s="6"/>
    </row>
    <row r="18" spans="1:9" ht="18" x14ac:dyDescent="0.25">
      <c r="A18" s="5"/>
      <c r="B18" s="8"/>
      <c r="C18" s="9"/>
      <c r="D18" s="9"/>
      <c r="E18" s="12"/>
      <c r="F18" s="12"/>
      <c r="G18" s="12"/>
      <c r="H18" s="10"/>
      <c r="I18" s="6"/>
    </row>
    <row r="19" spans="1:9" ht="18" x14ac:dyDescent="0.25">
      <c r="A19" s="5"/>
      <c r="B19" s="8" t="s">
        <v>5</v>
      </c>
      <c r="C19" s="9"/>
      <c r="D19" s="9"/>
      <c r="E19" s="214"/>
      <c r="F19" s="215"/>
      <c r="G19" s="216"/>
      <c r="H19" s="10"/>
      <c r="I19" s="6"/>
    </row>
    <row r="20" spans="1:9" ht="18" x14ac:dyDescent="0.25">
      <c r="A20" s="5"/>
      <c r="B20" s="8"/>
      <c r="C20" s="9"/>
      <c r="D20" s="9"/>
      <c r="E20" s="12"/>
      <c r="F20" s="12"/>
      <c r="G20" s="12"/>
      <c r="H20" s="10"/>
      <c r="I20" s="6"/>
    </row>
    <row r="21" spans="1:9" ht="18" x14ac:dyDescent="0.25">
      <c r="A21" s="5"/>
      <c r="B21" s="8" t="s">
        <v>6</v>
      </c>
      <c r="C21" s="9"/>
      <c r="D21" s="9"/>
      <c r="E21" s="226"/>
      <c r="F21" s="215"/>
      <c r="G21" s="216"/>
      <c r="H21" s="10"/>
      <c r="I21" s="6"/>
    </row>
    <row r="22" spans="1:9" ht="18" x14ac:dyDescent="0.25">
      <c r="A22" s="5"/>
      <c r="B22" s="8"/>
      <c r="C22" s="9"/>
      <c r="D22" s="9"/>
      <c r="E22" s="12"/>
      <c r="F22" s="12"/>
      <c r="G22" s="12"/>
      <c r="H22" s="10"/>
      <c r="I22" s="6"/>
    </row>
    <row r="23" spans="1:9" ht="18" x14ac:dyDescent="0.25">
      <c r="A23" s="5"/>
      <c r="B23" s="8" t="s">
        <v>7</v>
      </c>
      <c r="C23" s="9"/>
      <c r="D23" s="9"/>
      <c r="E23" s="226"/>
      <c r="F23" s="215"/>
      <c r="G23" s="216"/>
      <c r="H23" s="10"/>
      <c r="I23" s="6"/>
    </row>
    <row r="24" spans="1:9" ht="18" x14ac:dyDescent="0.25">
      <c r="A24" s="5"/>
      <c r="B24" s="8"/>
      <c r="C24" s="9"/>
      <c r="D24" s="9"/>
      <c r="E24" s="12"/>
      <c r="F24" s="12"/>
      <c r="G24" s="12"/>
      <c r="H24" s="10"/>
      <c r="I24" s="6"/>
    </row>
    <row r="25" spans="1:9" ht="18" x14ac:dyDescent="0.25">
      <c r="A25" s="5"/>
      <c r="B25" s="8" t="s">
        <v>8</v>
      </c>
      <c r="C25" s="9"/>
      <c r="D25" s="9"/>
      <c r="E25" s="214"/>
      <c r="F25" s="215"/>
      <c r="G25" s="216"/>
      <c r="H25" s="10"/>
      <c r="I25" s="6"/>
    </row>
    <row r="26" spans="1:9" ht="18" x14ac:dyDescent="0.25">
      <c r="A26" s="5"/>
      <c r="B26" s="8"/>
      <c r="C26" s="9"/>
      <c r="D26" s="9"/>
      <c r="E26" s="14"/>
      <c r="F26" s="14"/>
      <c r="G26" s="14"/>
      <c r="H26" s="10"/>
      <c r="I26" s="6"/>
    </row>
    <row r="27" spans="1:9" ht="18" x14ac:dyDescent="0.25">
      <c r="A27" s="5"/>
      <c r="B27" s="8" t="s">
        <v>71</v>
      </c>
      <c r="C27" s="9"/>
      <c r="D27" s="9"/>
      <c r="E27" s="15"/>
      <c r="F27" s="16"/>
      <c r="G27" s="14"/>
      <c r="H27" s="10"/>
      <c r="I27" s="6"/>
    </row>
    <row r="28" spans="1:9" ht="18" x14ac:dyDescent="0.25">
      <c r="A28" s="5"/>
      <c r="B28" s="17"/>
      <c r="C28" s="18"/>
      <c r="D28" s="18"/>
      <c r="E28" s="18"/>
      <c r="F28" s="18"/>
      <c r="G28" s="18"/>
      <c r="H28" s="19"/>
      <c r="I28" s="6"/>
    </row>
    <row r="29" spans="1:9" ht="18" x14ac:dyDescent="0.25">
      <c r="A29" s="20"/>
      <c r="B29" s="21"/>
      <c r="C29" s="18"/>
      <c r="D29" s="18"/>
      <c r="E29" s="18"/>
      <c r="F29" s="18"/>
      <c r="G29" s="18"/>
      <c r="H29" s="18"/>
      <c r="I29" s="22"/>
    </row>
    <row r="30" spans="1:9" ht="18" x14ac:dyDescent="0.25">
      <c r="A30" s="23"/>
      <c r="B30" s="24"/>
      <c r="C30" s="25"/>
      <c r="D30" s="25"/>
      <c r="E30" s="25"/>
      <c r="F30" s="25"/>
      <c r="G30" s="25"/>
      <c r="H30" s="25"/>
      <c r="I30" s="23"/>
    </row>
    <row r="31" spans="1:9" ht="18.600000000000001" thickBot="1" x14ac:dyDescent="0.3">
      <c r="A31" s="23"/>
      <c r="B31" s="24"/>
      <c r="C31" s="25"/>
      <c r="D31" s="25"/>
      <c r="E31" s="25"/>
      <c r="F31" s="25"/>
      <c r="G31" s="25"/>
      <c r="H31" s="25"/>
      <c r="I31" s="23"/>
    </row>
    <row r="32" spans="1:9" ht="18" x14ac:dyDescent="0.35">
      <c r="A32" s="26"/>
      <c r="B32" s="27" t="s">
        <v>10</v>
      </c>
      <c r="C32" s="217" t="s">
        <v>88</v>
      </c>
      <c r="D32" s="217"/>
      <c r="E32" s="217"/>
      <c r="F32" s="217"/>
      <c r="G32" s="218"/>
      <c r="H32" s="28"/>
      <c r="I32" s="26"/>
    </row>
    <row r="33" spans="1:9" ht="18" x14ac:dyDescent="0.35">
      <c r="A33" s="26"/>
      <c r="B33" s="29"/>
      <c r="C33" s="219"/>
      <c r="D33" s="219"/>
      <c r="E33" s="219"/>
      <c r="F33" s="219"/>
      <c r="G33" s="220"/>
      <c r="H33" s="28"/>
      <c r="I33" s="26"/>
    </row>
    <row r="34" spans="1:9" ht="18" x14ac:dyDescent="0.35">
      <c r="A34" s="26"/>
      <c r="B34" s="29"/>
      <c r="C34" s="219"/>
      <c r="D34" s="219"/>
      <c r="E34" s="219"/>
      <c r="F34" s="219"/>
      <c r="G34" s="220"/>
      <c r="H34" s="28"/>
      <c r="I34" s="26"/>
    </row>
    <row r="35" spans="1:9" ht="30" customHeight="1" thickBot="1" x14ac:dyDescent="0.4">
      <c r="A35" s="26"/>
      <c r="B35" s="30"/>
      <c r="C35" s="221"/>
      <c r="D35" s="221"/>
      <c r="E35" s="221"/>
      <c r="F35" s="221"/>
      <c r="G35" s="222"/>
      <c r="H35" s="28"/>
      <c r="I35" s="26"/>
    </row>
  </sheetData>
  <sheetProtection password="E0D3" sheet="1" selectLockedCells="1"/>
  <mergeCells count="14">
    <mergeCell ref="E10:G10"/>
    <mergeCell ref="E25:G25"/>
    <mergeCell ref="C32:G35"/>
    <mergeCell ref="E12:G12"/>
    <mergeCell ref="E15:G15"/>
    <mergeCell ref="E17:G17"/>
    <mergeCell ref="E19:G19"/>
    <mergeCell ref="E21:G21"/>
    <mergeCell ref="E23:G23"/>
    <mergeCell ref="A1:I1"/>
    <mergeCell ref="A2:I2"/>
    <mergeCell ref="B4:H4"/>
    <mergeCell ref="B5:G6"/>
    <mergeCell ref="E8:G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4">
    <pageSetUpPr fitToPage="1"/>
  </sheetPr>
  <dimension ref="A1:U37"/>
  <sheetViews>
    <sheetView showGridLines="0" zoomScale="80" zoomScaleNormal="80" workbookViewId="0">
      <selection activeCell="B14" sqref="B14"/>
    </sheetView>
  </sheetViews>
  <sheetFormatPr defaultColWidth="9.109375" defaultRowHeight="13.8" x14ac:dyDescent="0.25"/>
  <cols>
    <col min="1" max="1" width="23" style="33" customWidth="1"/>
    <col min="2" max="2" width="21.5546875" style="33" customWidth="1"/>
    <col min="3" max="3" width="20.109375" style="33" customWidth="1"/>
    <col min="4" max="4" width="5.44140625" style="33" customWidth="1"/>
    <col min="5" max="5" width="22.5546875" style="33" customWidth="1"/>
    <col min="6" max="6" width="25.44140625" style="33" customWidth="1"/>
    <col min="7" max="7" width="5" style="34" customWidth="1"/>
    <col min="8" max="8" width="21.6640625" style="34" customWidth="1"/>
    <col min="9" max="9" width="26.88671875" style="34" customWidth="1"/>
    <col min="10" max="13" width="9.109375" style="34"/>
    <col min="14" max="15" width="10.44140625" style="34" bestFit="1" customWidth="1"/>
    <col min="16" max="21" width="9.109375" style="34"/>
    <col min="22" max="16384" width="9.109375" style="33"/>
  </cols>
  <sheetData>
    <row r="1" spans="1:21" ht="14.4" thickBot="1" x14ac:dyDescent="0.3">
      <c r="A1" s="31" t="s">
        <v>49</v>
      </c>
      <c r="B1" s="32">
        <f>Anagrafica!F27</f>
        <v>0</v>
      </c>
    </row>
    <row r="2" spans="1:21" ht="14.4" thickBot="1" x14ac:dyDescent="0.3"/>
    <row r="3" spans="1:21" ht="13.5" customHeight="1" thickBot="1" x14ac:dyDescent="0.3">
      <c r="A3" s="235" t="s">
        <v>122</v>
      </c>
      <c r="B3" s="236"/>
      <c r="C3" s="237"/>
      <c r="D3" s="35"/>
      <c r="E3" s="35"/>
      <c r="F3" s="35"/>
      <c r="G3" s="36"/>
      <c r="H3" s="36"/>
      <c r="I3" s="36"/>
      <c r="J3" s="36"/>
    </row>
    <row r="4" spans="1:21" ht="28.5" customHeight="1" thickBot="1" x14ac:dyDescent="0.3">
      <c r="A4" s="238" t="s">
        <v>17</v>
      </c>
      <c r="B4" s="239"/>
      <c r="C4" s="240"/>
      <c r="D4" s="34"/>
      <c r="E4" s="34"/>
      <c r="F4" s="34"/>
      <c r="G4" s="37"/>
      <c r="H4" s="37"/>
      <c r="I4" s="37"/>
      <c r="J4" s="37"/>
    </row>
    <row r="5" spans="1:21" ht="36" customHeight="1" thickBot="1" x14ac:dyDescent="0.35">
      <c r="A5" s="241" t="s">
        <v>128</v>
      </c>
      <c r="B5" s="242"/>
      <c r="C5" s="243"/>
      <c r="D5" s="38"/>
      <c r="E5" s="38"/>
      <c r="F5" s="38"/>
      <c r="G5" s="39"/>
      <c r="H5" s="39"/>
      <c r="I5" s="39"/>
      <c r="J5" s="39"/>
      <c r="K5" s="39"/>
    </row>
    <row r="6" spans="1:21" ht="14.25" customHeight="1" thickBot="1" x14ac:dyDescent="0.3">
      <c r="A6" s="244" t="s">
        <v>138</v>
      </c>
      <c r="B6" s="245"/>
      <c r="C6" s="246"/>
      <c r="D6" s="40"/>
      <c r="E6" s="40"/>
      <c r="F6" s="40"/>
      <c r="G6" s="37"/>
      <c r="H6" s="37"/>
      <c r="I6" s="37"/>
      <c r="J6" s="37"/>
    </row>
    <row r="8" spans="1:21" ht="14.4" thickBot="1" x14ac:dyDescent="0.3">
      <c r="H8" s="33"/>
      <c r="I8" s="33"/>
      <c r="J8" s="41"/>
    </row>
    <row r="9" spans="1:21" ht="42.75" customHeight="1" thickBot="1" x14ac:dyDescent="0.3">
      <c r="A9" s="241" t="s">
        <v>120</v>
      </c>
      <c r="B9" s="242"/>
      <c r="C9" s="243"/>
      <c r="E9" s="42"/>
      <c r="H9" s="33"/>
      <c r="I9" s="33"/>
      <c r="R9" s="33"/>
      <c r="S9" s="33"/>
      <c r="T9" s="33"/>
      <c r="U9" s="33"/>
    </row>
    <row r="10" spans="1:21" ht="33" customHeight="1" thickBot="1" x14ac:dyDescent="0.3">
      <c r="A10" s="43"/>
      <c r="B10" s="44"/>
      <c r="C10" s="44"/>
      <c r="D10" s="36"/>
      <c r="G10" s="36"/>
      <c r="R10" s="33"/>
      <c r="S10" s="33"/>
      <c r="T10" s="33"/>
      <c r="U10" s="33"/>
    </row>
    <row r="11" spans="1:21" ht="29.25" customHeight="1" thickBot="1" x14ac:dyDescent="0.3">
      <c r="A11" s="251" t="s">
        <v>11</v>
      </c>
      <c r="B11" s="233" t="s">
        <v>130</v>
      </c>
      <c r="C11" s="234"/>
      <c r="D11" s="34"/>
      <c r="E11" s="231" t="s">
        <v>131</v>
      </c>
      <c r="F11" s="232"/>
      <c r="G11" s="45"/>
      <c r="H11" s="231" t="s">
        <v>132</v>
      </c>
      <c r="I11" s="232"/>
      <c r="R11" s="33"/>
      <c r="S11" s="33"/>
      <c r="T11" s="33"/>
      <c r="U11" s="33"/>
    </row>
    <row r="12" spans="1:21" ht="50.25" customHeight="1" thickBot="1" x14ac:dyDescent="0.3">
      <c r="A12" s="252"/>
      <c r="B12" s="249" t="s">
        <v>133</v>
      </c>
      <c r="C12" s="250"/>
      <c r="D12" s="34"/>
      <c r="E12" s="46" t="s">
        <v>72</v>
      </c>
      <c r="F12" s="47" t="s">
        <v>20</v>
      </c>
      <c r="G12" s="36"/>
      <c r="H12" s="46" t="s">
        <v>73</v>
      </c>
      <c r="I12" s="47" t="s">
        <v>21</v>
      </c>
      <c r="O12" s="175"/>
      <c r="R12" s="33"/>
      <c r="S12" s="33"/>
      <c r="T12" s="33"/>
      <c r="U12" s="33"/>
    </row>
    <row r="13" spans="1:21" ht="19.5" customHeight="1" thickBot="1" x14ac:dyDescent="0.3">
      <c r="A13" s="253"/>
      <c r="B13" s="48" t="s">
        <v>9</v>
      </c>
      <c r="C13" s="46" t="s">
        <v>53</v>
      </c>
      <c r="D13" s="34"/>
      <c r="E13" s="233" t="s">
        <v>134</v>
      </c>
      <c r="F13" s="234"/>
      <c r="G13" s="49"/>
      <c r="H13" s="233" t="s">
        <v>134</v>
      </c>
      <c r="I13" s="234"/>
      <c r="O13" s="175"/>
      <c r="R13" s="33"/>
      <c r="S13" s="33"/>
      <c r="T13" s="33"/>
      <c r="U13" s="33"/>
    </row>
    <row r="14" spans="1:21" ht="43.5" customHeight="1" thickBot="1" x14ac:dyDescent="0.3">
      <c r="A14" s="50" t="s">
        <v>125</v>
      </c>
      <c r="B14" s="51"/>
      <c r="C14" s="52">
        <v>0.77800000000000002</v>
      </c>
      <c r="D14" s="34"/>
      <c r="E14" s="55"/>
      <c r="F14" s="56">
        <v>486</v>
      </c>
      <c r="G14" s="54"/>
      <c r="H14" s="55"/>
      <c r="I14" s="56">
        <v>507</v>
      </c>
      <c r="R14" s="33"/>
      <c r="S14" s="33"/>
      <c r="T14" s="33"/>
      <c r="U14" s="33"/>
    </row>
    <row r="15" spans="1:21" ht="48.75" customHeight="1" thickBot="1" x14ac:dyDescent="0.3">
      <c r="A15" s="59" t="s">
        <v>54</v>
      </c>
      <c r="B15" s="60">
        <f>SUM(B14:B14)</f>
        <v>0</v>
      </c>
      <c r="C15" s="61">
        <f>((B14*C14))</f>
        <v>0</v>
      </c>
      <c r="D15" s="34"/>
      <c r="E15" s="57" t="s">
        <v>55</v>
      </c>
      <c r="F15" s="58">
        <f>E14*F14</f>
        <v>0</v>
      </c>
      <c r="H15" s="57" t="s">
        <v>55</v>
      </c>
      <c r="I15" s="58">
        <f>H14*I14</f>
        <v>0</v>
      </c>
      <c r="N15" s="175"/>
      <c r="R15" s="33"/>
      <c r="S15" s="33"/>
      <c r="T15" s="33"/>
      <c r="U15" s="33"/>
    </row>
    <row r="16" spans="1:21" ht="35.25" customHeight="1" x14ac:dyDescent="0.25">
      <c r="A16" s="34"/>
      <c r="B16" s="34"/>
      <c r="C16" s="34"/>
      <c r="D16" s="34"/>
      <c r="E16" s="227" t="s">
        <v>135</v>
      </c>
      <c r="F16" s="228"/>
      <c r="H16" s="227" t="s">
        <v>136</v>
      </c>
      <c r="I16" s="228"/>
      <c r="N16" s="175"/>
      <c r="R16" s="33"/>
      <c r="S16" s="33"/>
      <c r="T16" s="33"/>
      <c r="U16" s="33"/>
    </row>
    <row r="17" spans="1:21" ht="50.25" customHeight="1" thickBot="1" x14ac:dyDescent="0.3">
      <c r="D17" s="34"/>
      <c r="E17" s="229"/>
      <c r="F17" s="230"/>
      <c r="H17" s="229"/>
      <c r="I17" s="230"/>
      <c r="R17" s="33"/>
      <c r="S17" s="33"/>
      <c r="T17" s="33"/>
      <c r="U17" s="33"/>
    </row>
    <row r="18" spans="1:21" ht="14.4" thickBot="1" x14ac:dyDescent="0.3">
      <c r="D18" s="44"/>
      <c r="E18" s="44"/>
      <c r="H18" s="33"/>
      <c r="I18" s="33"/>
      <c r="R18" s="33"/>
      <c r="S18" s="33"/>
      <c r="T18" s="33"/>
      <c r="U18" s="33"/>
    </row>
    <row r="19" spans="1:21" ht="42.75" customHeight="1" thickBot="1" x14ac:dyDescent="0.3">
      <c r="A19" s="241" t="s">
        <v>121</v>
      </c>
      <c r="B19" s="242"/>
      <c r="C19" s="243"/>
      <c r="E19" s="42"/>
      <c r="H19" s="33"/>
      <c r="I19" s="33"/>
      <c r="R19" s="33"/>
      <c r="S19" s="33"/>
      <c r="T19" s="33"/>
      <c r="U19" s="33"/>
    </row>
    <row r="20" spans="1:21" ht="33" customHeight="1" thickBot="1" x14ac:dyDescent="0.3">
      <c r="A20" s="43"/>
      <c r="B20" s="44"/>
      <c r="C20" s="44"/>
      <c r="D20" s="36"/>
      <c r="G20" s="36"/>
      <c r="R20" s="33"/>
      <c r="S20" s="33"/>
      <c r="T20" s="33"/>
      <c r="U20" s="33"/>
    </row>
    <row r="21" spans="1:21" ht="29.25" customHeight="1" thickBot="1" x14ac:dyDescent="0.3">
      <c r="A21" s="251" t="s">
        <v>11</v>
      </c>
      <c r="B21" s="233" t="s">
        <v>130</v>
      </c>
      <c r="C21" s="234"/>
      <c r="D21" s="34"/>
      <c r="E21" s="231" t="s">
        <v>131</v>
      </c>
      <c r="F21" s="232"/>
      <c r="G21" s="45"/>
      <c r="H21" s="231" t="s">
        <v>132</v>
      </c>
      <c r="I21" s="232"/>
      <c r="R21" s="33"/>
      <c r="S21" s="33"/>
      <c r="T21" s="33"/>
      <c r="U21" s="33"/>
    </row>
    <row r="22" spans="1:21" ht="50.25" customHeight="1" thickBot="1" x14ac:dyDescent="0.3">
      <c r="A22" s="252"/>
      <c r="B22" s="249" t="s">
        <v>133</v>
      </c>
      <c r="C22" s="250"/>
      <c r="D22" s="34"/>
      <c r="E22" s="46" t="s">
        <v>72</v>
      </c>
      <c r="F22" s="47" t="s">
        <v>20</v>
      </c>
      <c r="G22" s="36"/>
      <c r="H22" s="46" t="s">
        <v>73</v>
      </c>
      <c r="I22" s="47" t="s">
        <v>21</v>
      </c>
      <c r="O22" s="175"/>
      <c r="R22" s="33"/>
      <c r="S22" s="33"/>
      <c r="T22" s="33"/>
      <c r="U22" s="33"/>
    </row>
    <row r="23" spans="1:21" ht="19.5" customHeight="1" thickBot="1" x14ac:dyDescent="0.3">
      <c r="A23" s="253"/>
      <c r="B23" s="48" t="s">
        <v>9</v>
      </c>
      <c r="C23" s="46" t="s">
        <v>53</v>
      </c>
      <c r="D23" s="34"/>
      <c r="E23" s="233" t="s">
        <v>134</v>
      </c>
      <c r="F23" s="234"/>
      <c r="G23" s="49"/>
      <c r="H23" s="233" t="s">
        <v>134</v>
      </c>
      <c r="I23" s="234"/>
      <c r="O23" s="175"/>
      <c r="R23" s="33"/>
      <c r="S23" s="33"/>
      <c r="T23" s="33"/>
      <c r="U23" s="33"/>
    </row>
    <row r="24" spans="1:21" ht="43.5" customHeight="1" thickBot="1" x14ac:dyDescent="0.3">
      <c r="A24" s="50" t="s">
        <v>126</v>
      </c>
      <c r="B24" s="51"/>
      <c r="C24" s="52">
        <v>0.77800000000000002</v>
      </c>
      <c r="D24" s="34"/>
      <c r="E24" s="53"/>
      <c r="F24" s="194">
        <v>486</v>
      </c>
      <c r="G24" s="54"/>
      <c r="H24" s="55"/>
      <c r="I24" s="56">
        <v>507</v>
      </c>
      <c r="R24" s="33"/>
      <c r="S24" s="33"/>
      <c r="T24" s="33"/>
      <c r="U24" s="33"/>
    </row>
    <row r="25" spans="1:21" ht="48.75" customHeight="1" thickBot="1" x14ac:dyDescent="0.3">
      <c r="A25" s="59" t="s">
        <v>54</v>
      </c>
      <c r="B25" s="60">
        <f>SUM(B24:B24)</f>
        <v>0</v>
      </c>
      <c r="C25" s="61">
        <f>((B24*C24))</f>
        <v>0</v>
      </c>
      <c r="D25" s="34"/>
      <c r="E25" s="57" t="s">
        <v>55</v>
      </c>
      <c r="F25" s="58">
        <f>E24*F24</f>
        <v>0</v>
      </c>
      <c r="H25" s="57" t="s">
        <v>55</v>
      </c>
      <c r="I25" s="58">
        <f>H24*I24</f>
        <v>0</v>
      </c>
      <c r="N25" s="175"/>
      <c r="R25" s="33"/>
      <c r="S25" s="33"/>
      <c r="T25" s="33"/>
      <c r="U25" s="33"/>
    </row>
    <row r="26" spans="1:21" ht="35.25" customHeight="1" x14ac:dyDescent="0.25">
      <c r="A26" s="34"/>
      <c r="B26" s="34"/>
      <c r="C26" s="34"/>
      <c r="D26" s="34"/>
      <c r="E26" s="227" t="s">
        <v>135</v>
      </c>
      <c r="F26" s="228"/>
      <c r="H26" s="227" t="s">
        <v>136</v>
      </c>
      <c r="I26" s="228"/>
      <c r="N26" s="175"/>
      <c r="R26" s="33"/>
      <c r="S26" s="33"/>
      <c r="T26" s="33"/>
      <c r="U26" s="33"/>
    </row>
    <row r="27" spans="1:21" ht="47.25" customHeight="1" thickBot="1" x14ac:dyDescent="0.3">
      <c r="D27" s="34"/>
      <c r="E27" s="229"/>
      <c r="F27" s="230"/>
      <c r="H27" s="229"/>
      <c r="I27" s="230"/>
      <c r="R27" s="33"/>
      <c r="S27" s="33"/>
      <c r="T27" s="33"/>
      <c r="U27" s="33"/>
    </row>
    <row r="28" spans="1:21" ht="42.75" customHeight="1" x14ac:dyDescent="0.25"/>
    <row r="29" spans="1:21" ht="14.4" thickBot="1" x14ac:dyDescent="0.3"/>
    <row r="30" spans="1:21" ht="14.4" thickBot="1" x14ac:dyDescent="0.3">
      <c r="A30" s="247" t="s">
        <v>42</v>
      </c>
      <c r="B30" s="62" t="s">
        <v>137</v>
      </c>
      <c r="C30" s="36"/>
    </row>
    <row r="31" spans="1:21" ht="14.4" thickBot="1" x14ac:dyDescent="0.3">
      <c r="A31" s="248"/>
      <c r="B31" s="63" t="s">
        <v>22</v>
      </c>
      <c r="C31" s="64"/>
    </row>
    <row r="32" spans="1:21" ht="42" thickBot="1" x14ac:dyDescent="0.3">
      <c r="A32" s="66" t="s">
        <v>59</v>
      </c>
      <c r="B32" s="67">
        <f>SUM(C25,F25,I25,I15,F15,C15)/100</f>
        <v>0</v>
      </c>
      <c r="C32" s="65"/>
    </row>
    <row r="35" ht="31.5" customHeight="1" x14ac:dyDescent="0.25"/>
    <row r="36" ht="33.75" customHeight="1" x14ac:dyDescent="0.25"/>
    <row r="37" ht="39.75" customHeight="1" x14ac:dyDescent="0.25"/>
  </sheetData>
  <sheetProtection algorithmName="SHA-512" hashValue="QzaFh0gSYC8RKN3nasqjL6+TNerF9b9ACrXFJyw5Je0xbrCMaBnd7dzBqzqE2Bz/eKF1wz2vnCtmsdO/u+NXJQ==" saltValue="GUhKUmzexMIWHxN8MC5Y5g==" spinCount="100000" sheet="1" selectLockedCells="1"/>
  <mergeCells count="25">
    <mergeCell ref="E26:F27"/>
    <mergeCell ref="H26:I27"/>
    <mergeCell ref="A21:A23"/>
    <mergeCell ref="B21:C21"/>
    <mergeCell ref="E21:F21"/>
    <mergeCell ref="H21:I21"/>
    <mergeCell ref="E23:F23"/>
    <mergeCell ref="H23:I23"/>
    <mergeCell ref="A3:C3"/>
    <mergeCell ref="A4:C4"/>
    <mergeCell ref="A5:C5"/>
    <mergeCell ref="A6:C6"/>
    <mergeCell ref="A30:A31"/>
    <mergeCell ref="B22:C22"/>
    <mergeCell ref="A9:C9"/>
    <mergeCell ref="B12:C12"/>
    <mergeCell ref="B11:C11"/>
    <mergeCell ref="A11:A13"/>
    <mergeCell ref="A19:C19"/>
    <mergeCell ref="E16:F17"/>
    <mergeCell ref="H16:I17"/>
    <mergeCell ref="E11:F11"/>
    <mergeCell ref="H11:I11"/>
    <mergeCell ref="E13:F13"/>
    <mergeCell ref="H13:I13"/>
  </mergeCells>
  <phoneticPr fontId="0" type="noConversion"/>
  <printOptions horizontalCentered="1"/>
  <pageMargins left="0.78740157480314965" right="0.78740157480314965" top="0.78740157480314965" bottom="0.78740157480314965" header="0.39370078740157483" footer="0.39370078740157483"/>
  <pageSetup paperSize="9" scale="51" orientation="portrait" r:id="rId1"/>
  <headerFooter alignWithMargins="0">
    <oddHeader>&amp;L&amp;"Arial,Grassetto"Regime di perequazione generale ANNO 2008&amp;R&amp;"Arial,Grassetto"&amp;A</oddHeader>
    <oddFooter>Pagina &amp;P di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2"/>
  <sheetViews>
    <sheetView showGridLines="0" zoomScale="90" zoomScaleNormal="90" workbookViewId="0">
      <selection activeCell="C12" sqref="C12"/>
    </sheetView>
  </sheetViews>
  <sheetFormatPr defaultColWidth="9.109375" defaultRowHeight="10.199999999999999" x14ac:dyDescent="0.25"/>
  <cols>
    <col min="1" max="1" width="7.109375" style="69" customWidth="1"/>
    <col min="2" max="2" width="44.5546875" style="69" bestFit="1" customWidth="1"/>
    <col min="3" max="3" width="17" style="69" customWidth="1"/>
    <col min="4" max="4" width="14" style="69" customWidth="1"/>
    <col min="5" max="5" width="17.109375" style="69" customWidth="1"/>
    <col min="6" max="6" width="16.6640625" style="69" customWidth="1"/>
    <col min="7" max="7" width="14.44140625" style="69" customWidth="1"/>
    <col min="8" max="8" width="21.6640625" style="69" customWidth="1"/>
    <col min="9" max="9" width="18.44140625" style="69" customWidth="1"/>
    <col min="10" max="10" width="16" style="69" customWidth="1"/>
    <col min="11" max="11" width="19.44140625" style="69" customWidth="1"/>
    <col min="12" max="12" width="16.5546875" style="69" customWidth="1"/>
    <col min="13" max="13" width="9.33203125" style="69" customWidth="1"/>
    <col min="14" max="14" width="10" style="69" bestFit="1" customWidth="1"/>
    <col min="15" max="15" width="9.109375" style="69"/>
    <col min="16" max="16" width="13" style="69" customWidth="1"/>
    <col min="17" max="17" width="15.44140625" style="69" customWidth="1"/>
    <col min="18" max="16384" width="9.109375" style="69"/>
  </cols>
  <sheetData>
    <row r="1" spans="1:10" ht="14.4" thickBot="1" x14ac:dyDescent="0.3">
      <c r="A1" s="283" t="s">
        <v>49</v>
      </c>
      <c r="B1" s="284"/>
      <c r="C1" s="68">
        <f>Anagrafica!F27</f>
        <v>0</v>
      </c>
    </row>
    <row r="2" spans="1:10" ht="10.8" thickBot="1" x14ac:dyDescent="0.3"/>
    <row r="3" spans="1:10" ht="17.25" customHeight="1" thickBot="1" x14ac:dyDescent="0.3">
      <c r="A3" s="272" t="s">
        <v>89</v>
      </c>
      <c r="B3" s="288"/>
      <c r="C3" s="288"/>
      <c r="D3" s="273"/>
    </row>
    <row r="4" spans="1:10" ht="27" customHeight="1" x14ac:dyDescent="0.25">
      <c r="A4" s="289" t="s">
        <v>39</v>
      </c>
      <c r="B4" s="290"/>
      <c r="C4" s="290"/>
      <c r="D4" s="291"/>
    </row>
    <row r="5" spans="1:10" ht="16.5" customHeight="1" x14ac:dyDescent="0.25">
      <c r="A5" s="269" t="s">
        <v>138</v>
      </c>
      <c r="B5" s="270"/>
      <c r="C5" s="270"/>
      <c r="D5" s="271"/>
    </row>
    <row r="6" spans="1:10" ht="21.75" customHeight="1" thickBot="1" x14ac:dyDescent="0.3">
      <c r="A6" s="280" t="s">
        <v>129</v>
      </c>
      <c r="B6" s="281"/>
      <c r="C6" s="281"/>
      <c r="D6" s="282"/>
    </row>
    <row r="7" spans="1:10" ht="10.8" thickBot="1" x14ac:dyDescent="0.3">
      <c r="C7" s="70"/>
    </row>
    <row r="8" spans="1:10" ht="13.5" customHeight="1" thickBot="1" x14ac:dyDescent="0.3">
      <c r="A8" s="272" t="s">
        <v>123</v>
      </c>
      <c r="B8" s="273"/>
      <c r="C8" s="233" t="s">
        <v>139</v>
      </c>
      <c r="D8" s="259"/>
      <c r="E8" s="259"/>
      <c r="F8" s="259"/>
      <c r="G8" s="259"/>
      <c r="H8" s="234"/>
    </row>
    <row r="9" spans="1:10" ht="52.5" customHeight="1" thickBot="1" x14ac:dyDescent="0.3">
      <c r="A9" s="272" t="s">
        <v>29</v>
      </c>
      <c r="B9" s="273"/>
      <c r="C9" s="298"/>
      <c r="D9" s="299"/>
      <c r="E9" s="299"/>
      <c r="F9" s="260"/>
      <c r="G9" s="260"/>
      <c r="H9" s="261"/>
      <c r="I9" s="190" t="s">
        <v>27</v>
      </c>
      <c r="J9" s="192" t="s">
        <v>28</v>
      </c>
    </row>
    <row r="10" spans="1:10" ht="13.5" customHeight="1" thickBot="1" x14ac:dyDescent="0.3">
      <c r="A10" s="255" t="s">
        <v>90</v>
      </c>
      <c r="B10" s="256"/>
      <c r="C10" s="285"/>
      <c r="D10" s="286"/>
      <c r="E10" s="287"/>
      <c r="F10" s="193" t="s">
        <v>16</v>
      </c>
      <c r="G10" s="176" t="s">
        <v>93</v>
      </c>
      <c r="H10" s="71" t="s">
        <v>92</v>
      </c>
      <c r="I10" s="189" t="s">
        <v>16</v>
      </c>
      <c r="J10" s="72" t="s">
        <v>23</v>
      </c>
    </row>
    <row r="11" spans="1:10" ht="19.5" customHeight="1" thickBot="1" x14ac:dyDescent="0.3">
      <c r="A11" s="292"/>
      <c r="B11" s="293"/>
      <c r="C11" s="73" t="s">
        <v>74</v>
      </c>
      <c r="D11" s="73" t="s">
        <v>94</v>
      </c>
      <c r="E11" s="74" t="s">
        <v>95</v>
      </c>
      <c r="F11" s="73" t="s">
        <v>24</v>
      </c>
      <c r="G11" s="73" t="s">
        <v>46</v>
      </c>
      <c r="H11" s="75" t="s">
        <v>25</v>
      </c>
      <c r="I11" s="73" t="s">
        <v>26</v>
      </c>
      <c r="J11" s="75" t="s">
        <v>26</v>
      </c>
    </row>
    <row r="12" spans="1:10" x14ac:dyDescent="0.25">
      <c r="A12" s="76" t="s">
        <v>78</v>
      </c>
      <c r="B12" s="77" t="s">
        <v>13</v>
      </c>
      <c r="C12" s="78"/>
      <c r="D12" s="78"/>
      <c r="E12" s="79"/>
      <c r="F12" s="80">
        <v>478.64499999999998</v>
      </c>
      <c r="G12" s="80">
        <v>0</v>
      </c>
      <c r="H12" s="81">
        <v>0.77800000000000002</v>
      </c>
      <c r="I12" s="82">
        <f>C12*F12</f>
        <v>0</v>
      </c>
      <c r="J12" s="83">
        <f>E12*H12+D12*G12</f>
        <v>0</v>
      </c>
    </row>
    <row r="13" spans="1:10" ht="21.75" customHeight="1" x14ac:dyDescent="0.25">
      <c r="A13" s="76" t="s">
        <v>91</v>
      </c>
      <c r="B13" s="77" t="s">
        <v>14</v>
      </c>
      <c r="C13" s="84"/>
      <c r="D13" s="78"/>
      <c r="E13" s="85"/>
      <c r="F13" s="86">
        <v>5522.5025000000005</v>
      </c>
      <c r="G13" s="86">
        <v>0</v>
      </c>
      <c r="H13" s="87">
        <v>0.72599999999999998</v>
      </c>
      <c r="I13" s="82">
        <f>C13*F13</f>
        <v>0</v>
      </c>
      <c r="J13" s="83">
        <f>E13*H13+D13*G13</f>
        <v>0</v>
      </c>
    </row>
    <row r="14" spans="1:10" x14ac:dyDescent="0.25">
      <c r="A14" s="76" t="s">
        <v>12</v>
      </c>
      <c r="B14" s="77" t="s">
        <v>80</v>
      </c>
      <c r="C14" s="84"/>
      <c r="D14" s="78"/>
      <c r="E14" s="85"/>
      <c r="F14" s="86">
        <v>22684.365000000002</v>
      </c>
      <c r="G14" s="178">
        <v>558.32500000000005</v>
      </c>
      <c r="H14" s="87">
        <v>7.0999999999999994E-2</v>
      </c>
      <c r="I14" s="82">
        <f>C14*F14</f>
        <v>0</v>
      </c>
      <c r="J14" s="83">
        <f>E14*H14+D14*G14</f>
        <v>0</v>
      </c>
    </row>
    <row r="15" spans="1:10" ht="19.5" customHeight="1" x14ac:dyDescent="0.25">
      <c r="A15" s="76" t="s">
        <v>79</v>
      </c>
      <c r="B15" s="111" t="s">
        <v>82</v>
      </c>
      <c r="C15" s="112"/>
      <c r="D15" s="78"/>
      <c r="E15" s="167"/>
      <c r="F15" s="86">
        <v>22684.365000000002</v>
      </c>
      <c r="G15" s="178">
        <v>558.32500000000005</v>
      </c>
      <c r="H15" s="87">
        <v>7.0999999999999994E-2</v>
      </c>
      <c r="I15" s="82">
        <f>C15*F15</f>
        <v>0</v>
      </c>
      <c r="J15" s="83">
        <f>E15*H15+D15*G15</f>
        <v>0</v>
      </c>
    </row>
    <row r="16" spans="1:10" ht="30" customHeight="1" thickBot="1" x14ac:dyDescent="0.3">
      <c r="A16" s="88" t="s">
        <v>81</v>
      </c>
      <c r="B16" s="89" t="s">
        <v>83</v>
      </c>
      <c r="C16" s="90"/>
      <c r="D16" s="78"/>
      <c r="E16" s="91"/>
      <c r="F16" s="86">
        <v>22684.365000000002</v>
      </c>
      <c r="G16" s="178">
        <v>558.32500000000005</v>
      </c>
      <c r="H16" s="87">
        <v>7.0000000000000007E-2</v>
      </c>
      <c r="I16" s="82">
        <f>C16*F16</f>
        <v>0</v>
      </c>
      <c r="J16" s="83">
        <f>E16*H16+D16*G16</f>
        <v>0</v>
      </c>
    </row>
    <row r="17" spans="1:11" ht="21.75" customHeight="1" thickBot="1" x14ac:dyDescent="0.3">
      <c r="A17" s="274" t="s">
        <v>96</v>
      </c>
      <c r="B17" s="275"/>
      <c r="C17" s="275"/>
      <c r="D17" s="275"/>
      <c r="E17" s="275"/>
      <c r="F17" s="275"/>
      <c r="G17" s="275"/>
      <c r="H17" s="275"/>
      <c r="I17" s="179">
        <f>SUM(I12:I16)</f>
        <v>0</v>
      </c>
      <c r="J17" s="191">
        <f>SUM(J12:J16)</f>
        <v>0</v>
      </c>
    </row>
    <row r="18" spans="1:11" ht="12" customHeight="1" x14ac:dyDescent="0.25">
      <c r="A18" s="276"/>
      <c r="B18" s="276"/>
      <c r="C18" s="276"/>
      <c r="D18" s="276"/>
      <c r="E18" s="276"/>
      <c r="F18" s="276"/>
      <c r="G18" s="276"/>
      <c r="H18" s="276"/>
      <c r="I18" s="276"/>
      <c r="J18" s="276"/>
      <c r="K18" s="276"/>
    </row>
    <row r="19" spans="1:11" ht="12" customHeight="1" x14ac:dyDescent="0.25">
      <c r="A19" s="92"/>
      <c r="B19" s="92"/>
      <c r="C19" s="92"/>
      <c r="D19" s="92"/>
      <c r="E19" s="92"/>
      <c r="F19" s="92"/>
      <c r="G19" s="92"/>
      <c r="H19" s="93"/>
      <c r="I19" s="93"/>
    </row>
    <row r="20" spans="1:11" ht="10.8" thickBot="1" x14ac:dyDescent="0.3">
      <c r="A20" s="70"/>
      <c r="B20" s="70"/>
      <c r="C20" s="70"/>
    </row>
    <row r="21" spans="1:11" ht="21" customHeight="1" thickBot="1" x14ac:dyDescent="0.3">
      <c r="A21" s="272" t="s">
        <v>127</v>
      </c>
      <c r="B21" s="273"/>
    </row>
    <row r="22" spans="1:11" ht="13.5" customHeight="1" thickBot="1" x14ac:dyDescent="0.3">
      <c r="A22" s="294" t="s">
        <v>97</v>
      </c>
      <c r="B22" s="295"/>
      <c r="C22" s="285" t="s">
        <v>139</v>
      </c>
      <c r="D22" s="286"/>
      <c r="E22" s="286"/>
      <c r="F22" s="286"/>
      <c r="G22" s="286"/>
      <c r="H22" s="286"/>
      <c r="I22" s="286"/>
      <c r="J22" s="286"/>
      <c r="K22" s="287"/>
    </row>
    <row r="23" spans="1:11" ht="19.5" customHeight="1" thickBot="1" x14ac:dyDescent="0.3">
      <c r="A23" s="296"/>
      <c r="B23" s="297"/>
      <c r="C23" s="94"/>
      <c r="D23" s="95"/>
      <c r="E23" s="95"/>
      <c r="F23" s="95"/>
      <c r="G23" s="95"/>
      <c r="H23" s="95"/>
      <c r="I23" s="95"/>
      <c r="J23" s="95"/>
      <c r="K23" s="96"/>
    </row>
    <row r="24" spans="1:11" ht="19.5" customHeight="1" thickBot="1" x14ac:dyDescent="0.3">
      <c r="A24" s="255" t="s">
        <v>90</v>
      </c>
      <c r="B24" s="256"/>
      <c r="C24" s="249" t="s">
        <v>50</v>
      </c>
      <c r="D24" s="254"/>
      <c r="E24" s="250"/>
      <c r="F24" s="249" t="s">
        <v>51</v>
      </c>
      <c r="G24" s="254"/>
      <c r="H24" s="250"/>
      <c r="I24" s="249" t="s">
        <v>52</v>
      </c>
      <c r="J24" s="254"/>
      <c r="K24" s="250"/>
    </row>
    <row r="25" spans="1:11" ht="21" thickBot="1" x14ac:dyDescent="0.3">
      <c r="A25" s="257"/>
      <c r="B25" s="258"/>
      <c r="C25" s="73" t="s">
        <v>75</v>
      </c>
      <c r="D25" s="97" t="s">
        <v>48</v>
      </c>
      <c r="E25" s="98" t="s">
        <v>26</v>
      </c>
      <c r="F25" s="75" t="s">
        <v>76</v>
      </c>
      <c r="G25" s="99" t="s">
        <v>46</v>
      </c>
      <c r="H25" s="98" t="s">
        <v>26</v>
      </c>
      <c r="I25" s="100" t="s">
        <v>77</v>
      </c>
      <c r="J25" s="100" t="s">
        <v>25</v>
      </c>
      <c r="K25" s="98" t="s">
        <v>26</v>
      </c>
    </row>
    <row r="26" spans="1:11" ht="27.75" customHeight="1" x14ac:dyDescent="0.25">
      <c r="A26" s="262" t="s">
        <v>84</v>
      </c>
      <c r="B26" s="263"/>
      <c r="C26" s="101"/>
      <c r="D26" s="102"/>
      <c r="E26" s="103"/>
      <c r="F26" s="76"/>
      <c r="G26" s="104"/>
      <c r="H26" s="77"/>
      <c r="I26" s="76"/>
      <c r="J26" s="104"/>
      <c r="K26" s="105"/>
    </row>
    <row r="27" spans="1:11" x14ac:dyDescent="0.25">
      <c r="B27" s="102" t="s">
        <v>30</v>
      </c>
      <c r="C27" s="168"/>
      <c r="D27" s="106">
        <v>112.045</v>
      </c>
      <c r="E27" s="107">
        <f>D27*C27</f>
        <v>0</v>
      </c>
      <c r="F27" s="84"/>
      <c r="G27" s="106">
        <v>707.08</v>
      </c>
      <c r="H27" s="107">
        <f>G27*F27</f>
        <v>0</v>
      </c>
      <c r="I27" s="84"/>
      <c r="J27" s="108">
        <v>5.8999999999999997E-2</v>
      </c>
      <c r="K27" s="109">
        <f>J27*I27</f>
        <v>0</v>
      </c>
    </row>
    <row r="28" spans="1:11" x14ac:dyDescent="0.25">
      <c r="B28" s="104" t="s">
        <v>98</v>
      </c>
      <c r="C28" s="168"/>
      <c r="D28" s="106">
        <v>112.045</v>
      </c>
      <c r="E28" s="107">
        <f t="shared" ref="E28:E38" si="0">D28*C28</f>
        <v>0</v>
      </c>
      <c r="F28" s="84"/>
      <c r="G28" s="106">
        <v>669.66750000000002</v>
      </c>
      <c r="H28" s="107">
        <f t="shared" ref="H28:H38" si="1">G28*F28</f>
        <v>0</v>
      </c>
      <c r="I28" s="84"/>
      <c r="J28" s="108">
        <v>5.8999999999999997E-2</v>
      </c>
      <c r="K28" s="109">
        <f t="shared" ref="K28:K38" si="2">J28*I28</f>
        <v>0</v>
      </c>
    </row>
    <row r="29" spans="1:11" x14ac:dyDescent="0.25">
      <c r="B29" s="104" t="s">
        <v>99</v>
      </c>
      <c r="C29" s="168"/>
      <c r="D29" s="106">
        <v>112.045</v>
      </c>
      <c r="E29" s="107">
        <f t="shared" si="0"/>
        <v>0</v>
      </c>
      <c r="F29" s="84"/>
      <c r="G29" s="106">
        <v>744.49249999999995</v>
      </c>
      <c r="H29" s="107">
        <f t="shared" si="1"/>
        <v>0</v>
      </c>
      <c r="I29" s="84"/>
      <c r="J29" s="108">
        <v>5.8999999999999997E-2</v>
      </c>
      <c r="K29" s="109">
        <f t="shared" si="2"/>
        <v>0</v>
      </c>
    </row>
    <row r="30" spans="1:11" x14ac:dyDescent="0.25">
      <c r="B30" s="104" t="s">
        <v>100</v>
      </c>
      <c r="C30" s="168"/>
      <c r="D30" s="106">
        <v>123.25</v>
      </c>
      <c r="E30" s="107">
        <f t="shared" si="0"/>
        <v>0</v>
      </c>
      <c r="F30" s="84"/>
      <c r="G30" s="106">
        <v>744.49249999999995</v>
      </c>
      <c r="H30" s="107">
        <f t="shared" si="1"/>
        <v>0</v>
      </c>
      <c r="I30" s="84"/>
      <c r="J30" s="108">
        <v>5.8999999999999997E-2</v>
      </c>
      <c r="K30" s="109">
        <f t="shared" si="2"/>
        <v>0</v>
      </c>
    </row>
    <row r="31" spans="1:11" ht="15" customHeight="1" x14ac:dyDescent="0.25">
      <c r="B31" s="104" t="s">
        <v>101</v>
      </c>
      <c r="C31" s="168"/>
      <c r="D31" s="106">
        <v>123.25</v>
      </c>
      <c r="E31" s="107">
        <f t="shared" si="0"/>
        <v>0</v>
      </c>
      <c r="F31" s="84"/>
      <c r="G31" s="106">
        <v>744.49249999999995</v>
      </c>
      <c r="H31" s="107">
        <f t="shared" si="1"/>
        <v>0</v>
      </c>
      <c r="I31" s="84"/>
      <c r="J31" s="108">
        <v>5.8999999999999997E-2</v>
      </c>
      <c r="K31" s="109">
        <f t="shared" si="2"/>
        <v>0</v>
      </c>
    </row>
    <row r="32" spans="1:11" ht="22.5" customHeight="1" x14ac:dyDescent="0.25">
      <c r="A32" s="277" t="s">
        <v>15</v>
      </c>
      <c r="B32" s="278"/>
      <c r="C32" s="168"/>
      <c r="D32" s="106">
        <v>112.045</v>
      </c>
      <c r="E32" s="107">
        <f t="shared" si="0"/>
        <v>0</v>
      </c>
      <c r="F32" s="84"/>
      <c r="G32" s="106">
        <v>707.08</v>
      </c>
      <c r="H32" s="107">
        <f t="shared" si="1"/>
        <v>0</v>
      </c>
      <c r="I32" s="84"/>
      <c r="J32" s="108">
        <v>5.7000000000000002E-2</v>
      </c>
      <c r="K32" s="109">
        <f t="shared" si="2"/>
        <v>0</v>
      </c>
    </row>
    <row r="33" spans="1:12" x14ac:dyDescent="0.25">
      <c r="A33" s="181" t="s">
        <v>91</v>
      </c>
      <c r="B33" s="77" t="s">
        <v>66</v>
      </c>
      <c r="C33" s="84"/>
      <c r="D33" s="106">
        <v>10628.1325</v>
      </c>
      <c r="E33" s="107">
        <f t="shared" si="0"/>
        <v>0</v>
      </c>
      <c r="F33" s="84"/>
      <c r="G33" s="106">
        <v>784.10249999999996</v>
      </c>
      <c r="H33" s="107">
        <f t="shared" si="1"/>
        <v>0</v>
      </c>
      <c r="I33" s="84"/>
      <c r="J33" s="108">
        <v>5.3999999999999999E-2</v>
      </c>
      <c r="K33" s="109">
        <f t="shared" si="2"/>
        <v>0</v>
      </c>
    </row>
    <row r="34" spans="1:12" ht="20.399999999999999" x14ac:dyDescent="0.25">
      <c r="A34" s="182"/>
      <c r="B34" s="180" t="s">
        <v>67</v>
      </c>
      <c r="C34" s="84"/>
      <c r="D34" s="106">
        <v>9565.3174999999992</v>
      </c>
      <c r="E34" s="107">
        <f t="shared" si="0"/>
        <v>0</v>
      </c>
      <c r="F34" s="84"/>
      <c r="G34" s="106">
        <v>704.09</v>
      </c>
      <c r="H34" s="107">
        <f t="shared" si="1"/>
        <v>0</v>
      </c>
      <c r="I34" s="84"/>
      <c r="J34" s="108">
        <v>4.8000000000000001E-2</v>
      </c>
      <c r="K34" s="109">
        <f t="shared" si="2"/>
        <v>0</v>
      </c>
    </row>
    <row r="35" spans="1:12" ht="20.399999999999999" x14ac:dyDescent="0.25">
      <c r="A35" s="102"/>
      <c r="B35" s="180" t="s">
        <v>68</v>
      </c>
      <c r="C35" s="84"/>
      <c r="D35" s="106">
        <v>9241.8549999999996</v>
      </c>
      <c r="E35" s="107">
        <f t="shared" si="0"/>
        <v>0</v>
      </c>
      <c r="F35" s="84"/>
      <c r="G35" s="106">
        <v>617.67999999999995</v>
      </c>
      <c r="H35" s="107">
        <f t="shared" si="1"/>
        <v>0</v>
      </c>
      <c r="I35" s="84"/>
      <c r="J35" s="108">
        <v>4.2999999999999997E-2</v>
      </c>
      <c r="K35" s="109">
        <f t="shared" si="2"/>
        <v>0</v>
      </c>
    </row>
    <row r="36" spans="1:12" ht="22.5" customHeight="1" x14ac:dyDescent="0.25">
      <c r="A36" s="101" t="s">
        <v>12</v>
      </c>
      <c r="B36" s="77" t="s">
        <v>80</v>
      </c>
      <c r="C36" s="84"/>
      <c r="D36" s="106">
        <v>467419.63500000001</v>
      </c>
      <c r="E36" s="107">
        <f t="shared" si="0"/>
        <v>0</v>
      </c>
      <c r="F36" s="84"/>
      <c r="G36" s="106">
        <v>0</v>
      </c>
      <c r="H36" s="107">
        <f t="shared" si="1"/>
        <v>0</v>
      </c>
      <c r="I36" s="110"/>
      <c r="J36" s="108">
        <v>1.9E-2</v>
      </c>
      <c r="K36" s="109">
        <f t="shared" si="2"/>
        <v>0</v>
      </c>
    </row>
    <row r="37" spans="1:12" ht="20.25" customHeight="1" x14ac:dyDescent="0.25">
      <c r="A37" s="76" t="s">
        <v>79</v>
      </c>
      <c r="B37" s="105" t="s">
        <v>85</v>
      </c>
      <c r="C37" s="112"/>
      <c r="D37" s="106">
        <v>467419.63500000001</v>
      </c>
      <c r="E37" s="107">
        <f t="shared" si="0"/>
        <v>0</v>
      </c>
      <c r="F37" s="112"/>
      <c r="G37" s="113">
        <v>0</v>
      </c>
      <c r="H37" s="107">
        <f t="shared" si="1"/>
        <v>0</v>
      </c>
      <c r="I37" s="114"/>
      <c r="J37" s="115">
        <v>0</v>
      </c>
      <c r="K37" s="116">
        <f t="shared" si="2"/>
        <v>0</v>
      </c>
    </row>
    <row r="38" spans="1:12" ht="22.5" customHeight="1" thickBot="1" x14ac:dyDescent="0.3">
      <c r="A38" s="76" t="s">
        <v>81</v>
      </c>
      <c r="B38" s="104" t="s">
        <v>86</v>
      </c>
      <c r="C38" s="169"/>
      <c r="D38" s="172">
        <v>467419.63500000001</v>
      </c>
      <c r="E38" s="107">
        <f t="shared" si="0"/>
        <v>0</v>
      </c>
      <c r="F38" s="170"/>
      <c r="G38" s="172">
        <v>0</v>
      </c>
      <c r="H38" s="107">
        <f t="shared" si="1"/>
        <v>0</v>
      </c>
      <c r="I38" s="171"/>
      <c r="J38" s="173">
        <v>0</v>
      </c>
      <c r="K38" s="116">
        <f t="shared" si="2"/>
        <v>0</v>
      </c>
    </row>
    <row r="39" spans="1:12" ht="30" customHeight="1" thickBot="1" x14ac:dyDescent="0.3">
      <c r="A39" s="274" t="s">
        <v>102</v>
      </c>
      <c r="B39" s="279"/>
      <c r="C39" s="264">
        <f>SUM(E27:E38)</f>
        <v>0</v>
      </c>
      <c r="D39" s="265"/>
      <c r="E39" s="266"/>
      <c r="F39" s="264">
        <f>SUM(H27:H38)</f>
        <v>0</v>
      </c>
      <c r="G39" s="265"/>
      <c r="H39" s="266"/>
      <c r="I39" s="264">
        <f>SUM(K27:K38)</f>
        <v>0</v>
      </c>
      <c r="J39" s="265"/>
      <c r="K39" s="266"/>
    </row>
    <row r="41" spans="1:12" ht="30.75" customHeight="1" x14ac:dyDescent="0.25">
      <c r="A41" s="267" t="s">
        <v>140</v>
      </c>
      <c r="B41" s="268"/>
      <c r="C41" s="268"/>
      <c r="D41" s="268"/>
      <c r="E41" s="268"/>
      <c r="F41" s="268"/>
      <c r="G41" s="268"/>
      <c r="H41" s="268"/>
      <c r="I41" s="268"/>
      <c r="J41" s="268"/>
      <c r="K41" s="268"/>
      <c r="L41" s="268"/>
    </row>
    <row r="42" spans="1:12" ht="23.25" customHeight="1" x14ac:dyDescent="0.25">
      <c r="A42" s="267" t="s">
        <v>142</v>
      </c>
      <c r="B42" s="267"/>
      <c r="C42" s="267"/>
      <c r="D42" s="267"/>
      <c r="E42" s="267"/>
      <c r="F42" s="267"/>
      <c r="G42" s="267"/>
      <c r="H42" s="267"/>
      <c r="I42" s="267"/>
      <c r="J42" s="267"/>
      <c r="K42" s="267"/>
      <c r="L42" s="267"/>
    </row>
    <row r="43" spans="1:12" ht="25.5" customHeight="1" x14ac:dyDescent="0.25">
      <c r="A43" s="267" t="s">
        <v>141</v>
      </c>
      <c r="B43" s="268"/>
      <c r="C43" s="268"/>
      <c r="D43" s="268"/>
      <c r="E43" s="268"/>
      <c r="F43" s="268"/>
      <c r="G43" s="268"/>
      <c r="H43" s="268"/>
      <c r="I43" s="268"/>
      <c r="J43" s="268"/>
      <c r="K43" s="268"/>
      <c r="L43" s="268"/>
    </row>
    <row r="44" spans="1:12" ht="14.25" customHeight="1" x14ac:dyDescent="0.25">
      <c r="A44" s="276"/>
      <c r="B44" s="276"/>
      <c r="C44" s="276"/>
      <c r="D44" s="276"/>
      <c r="E44" s="276"/>
      <c r="F44" s="276"/>
      <c r="G44" s="276"/>
      <c r="H44" s="276"/>
      <c r="I44" s="276"/>
      <c r="J44" s="276"/>
      <c r="K44" s="276"/>
    </row>
    <row r="45" spans="1:12" ht="10.8" thickBot="1" x14ac:dyDescent="0.3"/>
    <row r="46" spans="1:12" ht="10.8" thickBot="1" x14ac:dyDescent="0.25">
      <c r="B46" s="117" t="s">
        <v>43</v>
      </c>
      <c r="C46" s="72" t="s">
        <v>137</v>
      </c>
      <c r="D46" s="118"/>
      <c r="E46" s="119"/>
      <c r="F46" s="120"/>
      <c r="G46" s="120"/>
    </row>
    <row r="47" spans="1:12" ht="10.8" thickBot="1" x14ac:dyDescent="0.25">
      <c r="B47" s="121"/>
      <c r="C47" s="122" t="s">
        <v>22</v>
      </c>
      <c r="D47" s="123"/>
      <c r="E47" s="119"/>
      <c r="F47" s="120"/>
      <c r="G47" s="120"/>
    </row>
    <row r="48" spans="1:12" ht="28.5" customHeight="1" x14ac:dyDescent="0.2">
      <c r="B48" s="124" t="s">
        <v>18</v>
      </c>
      <c r="C48" s="125">
        <f>ROUND(J17/100,2)</f>
        <v>0</v>
      </c>
      <c r="D48" s="93"/>
      <c r="E48" s="119"/>
      <c r="F48" s="120"/>
      <c r="G48" s="120"/>
    </row>
    <row r="49" spans="2:7" ht="36.75" customHeight="1" x14ac:dyDescent="0.2">
      <c r="B49" s="126" t="s">
        <v>31</v>
      </c>
      <c r="C49" s="127">
        <f>ROUND(I17/100,2)</f>
        <v>0</v>
      </c>
      <c r="D49" s="93"/>
      <c r="E49" s="119"/>
      <c r="F49" s="120"/>
      <c r="G49" s="120"/>
    </row>
    <row r="50" spans="2:7" ht="43.5" customHeight="1" thickBot="1" x14ac:dyDescent="0.25">
      <c r="B50" s="128" t="s">
        <v>19</v>
      </c>
      <c r="C50" s="129">
        <f>ROUND((C39+F39+I39)/100,2)</f>
        <v>0</v>
      </c>
      <c r="D50" s="93"/>
      <c r="E50" s="119"/>
      <c r="F50" s="120"/>
      <c r="G50" s="120"/>
    </row>
    <row r="51" spans="2:7" ht="19.5" customHeight="1" thickBot="1" x14ac:dyDescent="0.25">
      <c r="B51" s="128" t="s">
        <v>57</v>
      </c>
      <c r="C51" s="129">
        <f>SUM(C48:C50)</f>
        <v>0</v>
      </c>
      <c r="D51" s="93"/>
      <c r="E51" s="119"/>
      <c r="F51" s="120"/>
      <c r="G51" s="120"/>
    </row>
    <row r="52" spans="2:7" x14ac:dyDescent="0.2">
      <c r="E52" s="119"/>
      <c r="F52" s="120"/>
      <c r="G52" s="120"/>
    </row>
  </sheetData>
  <sheetProtection algorithmName="SHA-512" hashValue="Y2YGjKCZaVekA2kyIAALTj0ASYwadWhV2DY6E1mclcGluMKCi0InwJumfFsxNKsMzgXhTwFX7xgpW2VPysCs2Q==" saltValue="yDjPKIoJu3cioNc75tKjLA==" spinCount="100000" sheet="1" selectLockedCells="1"/>
  <mergeCells count="31">
    <mergeCell ref="A1:B1"/>
    <mergeCell ref="C10:E10"/>
    <mergeCell ref="A3:D3"/>
    <mergeCell ref="A4:D4"/>
    <mergeCell ref="A10:B11"/>
    <mergeCell ref="C9:E9"/>
    <mergeCell ref="A9:B9"/>
    <mergeCell ref="A5:D5"/>
    <mergeCell ref="A8:B8"/>
    <mergeCell ref="A17:H17"/>
    <mergeCell ref="A44:K44"/>
    <mergeCell ref="A41:L41"/>
    <mergeCell ref="A42:L42"/>
    <mergeCell ref="A32:B32"/>
    <mergeCell ref="A39:B39"/>
    <mergeCell ref="A6:D6"/>
    <mergeCell ref="A21:B21"/>
    <mergeCell ref="C22:K22"/>
    <mergeCell ref="A22:B23"/>
    <mergeCell ref="A18:K18"/>
    <mergeCell ref="I39:K39"/>
    <mergeCell ref="A43:L43"/>
    <mergeCell ref="C39:E39"/>
    <mergeCell ref="F39:H39"/>
    <mergeCell ref="C24:E24"/>
    <mergeCell ref="F24:H24"/>
    <mergeCell ref="I24:K24"/>
    <mergeCell ref="A24:B25"/>
    <mergeCell ref="C8:H8"/>
    <mergeCell ref="F9:H9"/>
    <mergeCell ref="A26:B26"/>
  </mergeCells>
  <phoneticPr fontId="3" type="noConversion"/>
  <pageMargins left="0.17" right="0.17" top="0.2" bottom="0.22" header="0.17" footer="0.16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52"/>
  <sheetViews>
    <sheetView showGridLines="0" zoomScaleNormal="100" workbookViewId="0">
      <selection activeCell="C12" sqref="C12"/>
    </sheetView>
  </sheetViews>
  <sheetFormatPr defaultColWidth="9.109375" defaultRowHeight="13.8" x14ac:dyDescent="0.3"/>
  <cols>
    <col min="1" max="1" width="9.109375" style="130"/>
    <col min="2" max="2" width="3.6640625" style="130" customWidth="1"/>
    <col min="3" max="3" width="9.109375" style="130"/>
    <col min="4" max="4" width="11.44140625" style="130" customWidth="1"/>
    <col min="5" max="6" width="9.109375" style="130"/>
    <col min="7" max="7" width="3.109375" style="130" customWidth="1"/>
    <col min="8" max="8" width="10.5546875" style="130" customWidth="1"/>
    <col min="9" max="10" width="9.109375" style="130" hidden="1" customWidth="1"/>
    <col min="11" max="11" width="10.6640625" style="130" hidden="1" customWidth="1"/>
    <col min="12" max="12" width="39" style="130" customWidth="1"/>
    <col min="13" max="13" width="12.5546875" style="130" customWidth="1"/>
    <col min="14" max="14" width="7.44140625" style="130" bestFit="1" customWidth="1"/>
    <col min="15" max="15" width="22.109375" style="130" customWidth="1"/>
    <col min="16" max="16384" width="9.109375" style="130"/>
  </cols>
  <sheetData>
    <row r="1" spans="1:15" ht="13.5" customHeight="1" thickBot="1" x14ac:dyDescent="0.35">
      <c r="A1" s="300" t="s">
        <v>49</v>
      </c>
      <c r="B1" s="301"/>
      <c r="C1" s="302"/>
      <c r="D1" s="68">
        <f>Anagrafica!F27</f>
        <v>0</v>
      </c>
    </row>
    <row r="2" spans="1:15" ht="14.4" thickBot="1" x14ac:dyDescent="0.35"/>
    <row r="3" spans="1:15" ht="14.4" thickBot="1" x14ac:dyDescent="0.35">
      <c r="A3" s="335" t="s">
        <v>32</v>
      </c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7"/>
    </row>
    <row r="4" spans="1:15" x14ac:dyDescent="0.3">
      <c r="A4" s="344" t="s">
        <v>103</v>
      </c>
      <c r="B4" s="345"/>
      <c r="C4" s="345"/>
      <c r="D4" s="345"/>
      <c r="E4" s="345"/>
      <c r="F4" s="345"/>
      <c r="G4" s="345"/>
      <c r="H4" s="345"/>
      <c r="I4" s="345"/>
      <c r="J4" s="345"/>
      <c r="K4" s="345"/>
      <c r="L4" s="345"/>
      <c r="M4" s="346"/>
      <c r="N4" s="131"/>
      <c r="O4" s="131"/>
    </row>
    <row r="5" spans="1:15" ht="32.25" customHeight="1" thickBot="1" x14ac:dyDescent="0.35">
      <c r="A5" s="347" t="s">
        <v>47</v>
      </c>
      <c r="B5" s="348"/>
      <c r="C5" s="348"/>
      <c r="D5" s="348"/>
      <c r="E5" s="348"/>
      <c r="F5" s="348"/>
      <c r="G5" s="348"/>
      <c r="H5" s="348"/>
      <c r="I5" s="348"/>
      <c r="J5" s="348"/>
      <c r="K5" s="348"/>
      <c r="L5" s="348"/>
      <c r="M5" s="349"/>
      <c r="N5" s="131"/>
      <c r="O5" s="131"/>
    </row>
    <row r="6" spans="1:15" ht="21" customHeight="1" thickBot="1" x14ac:dyDescent="0.35">
      <c r="A6" s="350" t="s">
        <v>40</v>
      </c>
      <c r="B6" s="351"/>
      <c r="C6" s="351"/>
      <c r="D6" s="351"/>
      <c r="E6" s="351"/>
      <c r="F6" s="351"/>
      <c r="G6" s="351"/>
      <c r="H6" s="351"/>
      <c r="I6" s="351"/>
      <c r="J6" s="351"/>
      <c r="K6" s="351"/>
      <c r="L6" s="351"/>
      <c r="M6" s="352"/>
      <c r="N6" s="131"/>
      <c r="O6" s="131"/>
    </row>
    <row r="7" spans="1:15" ht="14.4" thickBot="1" x14ac:dyDescent="0.35">
      <c r="A7" s="341" t="s">
        <v>138</v>
      </c>
      <c r="B7" s="342"/>
      <c r="C7" s="342"/>
      <c r="D7" s="342"/>
      <c r="E7" s="342"/>
      <c r="F7" s="342"/>
      <c r="G7" s="342"/>
      <c r="H7" s="342"/>
      <c r="I7" s="342"/>
      <c r="J7" s="342"/>
      <c r="K7" s="342"/>
      <c r="L7" s="342"/>
      <c r="M7" s="343"/>
      <c r="N7" s="131"/>
      <c r="O7" s="131"/>
    </row>
    <row r="8" spans="1:15" ht="14.4" thickBot="1" x14ac:dyDescent="0.35">
      <c r="N8" s="131"/>
      <c r="O8" s="131"/>
    </row>
    <row r="9" spans="1:15" ht="14.4" thickBot="1" x14ac:dyDescent="0.35">
      <c r="A9" s="338" t="s">
        <v>36</v>
      </c>
      <c r="B9" s="339"/>
      <c r="C9" s="339"/>
      <c r="D9" s="339"/>
      <c r="E9" s="339"/>
      <c r="F9" s="339"/>
      <c r="G9" s="339"/>
      <c r="H9" s="340"/>
      <c r="I9" s="132"/>
      <c r="J9" s="132"/>
      <c r="K9" s="133"/>
      <c r="L9" s="134"/>
      <c r="M9" s="134"/>
      <c r="N9" s="134"/>
      <c r="O9" s="134"/>
    </row>
    <row r="10" spans="1:15" ht="25.5" customHeight="1" thickBot="1" x14ac:dyDescent="0.35">
      <c r="A10" s="314" t="s">
        <v>44</v>
      </c>
      <c r="B10" s="315"/>
      <c r="C10" s="315"/>
      <c r="D10" s="315"/>
      <c r="E10" s="315"/>
      <c r="F10" s="315"/>
      <c r="G10" s="315"/>
      <c r="H10" s="315"/>
      <c r="I10" s="315"/>
      <c r="J10" s="315"/>
      <c r="K10" s="315"/>
      <c r="L10" s="353">
        <v>2022</v>
      </c>
      <c r="M10" s="354"/>
      <c r="N10" s="354"/>
      <c r="O10" s="355"/>
    </row>
    <row r="11" spans="1:15" ht="40.5" customHeight="1" x14ac:dyDescent="0.3">
      <c r="A11" s="312" t="s">
        <v>60</v>
      </c>
      <c r="B11" s="313"/>
      <c r="C11" s="313"/>
      <c r="D11" s="313"/>
      <c r="E11" s="313"/>
      <c r="F11" s="313"/>
      <c r="G11" s="313"/>
      <c r="H11" s="313"/>
      <c r="I11" s="313"/>
      <c r="J11" s="313"/>
      <c r="K11" s="313"/>
      <c r="L11" s="318" t="s">
        <v>143</v>
      </c>
      <c r="M11" s="319"/>
      <c r="N11" s="135" t="s">
        <v>22</v>
      </c>
      <c r="O11" s="136" t="s">
        <v>34</v>
      </c>
    </row>
    <row r="12" spans="1:15" x14ac:dyDescent="0.3">
      <c r="A12" s="316" t="s">
        <v>105</v>
      </c>
      <c r="B12" s="317"/>
      <c r="C12" s="317"/>
      <c r="D12" s="317"/>
      <c r="E12" s="317"/>
      <c r="F12" s="317"/>
      <c r="G12" s="317"/>
      <c r="H12" s="317"/>
      <c r="I12" s="317"/>
      <c r="J12" s="317"/>
      <c r="K12" s="317"/>
      <c r="L12" s="137" t="s">
        <v>37</v>
      </c>
      <c r="M12" s="138"/>
      <c r="N12" s="139">
        <v>189.71</v>
      </c>
      <c r="O12" s="140">
        <f>M12*N12</f>
        <v>0</v>
      </c>
    </row>
    <row r="13" spans="1:15" ht="36.75" customHeight="1" x14ac:dyDescent="0.3">
      <c r="A13" s="316" t="s">
        <v>106</v>
      </c>
      <c r="B13" s="317"/>
      <c r="C13" s="317"/>
      <c r="D13" s="317"/>
      <c r="E13" s="317"/>
      <c r="F13" s="317"/>
      <c r="G13" s="317"/>
      <c r="H13" s="317"/>
      <c r="I13" s="317"/>
      <c r="J13" s="317"/>
      <c r="K13" s="317"/>
      <c r="L13" s="141" t="s">
        <v>63</v>
      </c>
      <c r="M13" s="138"/>
      <c r="N13" s="139">
        <v>95.09</v>
      </c>
      <c r="O13" s="140">
        <f>M13*N13</f>
        <v>0</v>
      </c>
    </row>
    <row r="14" spans="1:15" ht="36" customHeight="1" x14ac:dyDescent="0.3">
      <c r="A14" s="316" t="s">
        <v>107</v>
      </c>
      <c r="B14" s="317"/>
      <c r="C14" s="317"/>
      <c r="D14" s="317"/>
      <c r="E14" s="317"/>
      <c r="F14" s="317"/>
      <c r="G14" s="317"/>
      <c r="H14" s="317"/>
      <c r="I14" s="317"/>
      <c r="J14" s="317"/>
      <c r="K14" s="317"/>
      <c r="L14" s="141" t="s">
        <v>64</v>
      </c>
      <c r="M14" s="138"/>
      <c r="N14" s="139">
        <v>189.71</v>
      </c>
      <c r="O14" s="140">
        <f>M14*N14</f>
        <v>0</v>
      </c>
    </row>
    <row r="15" spans="1:15" ht="30.75" customHeight="1" x14ac:dyDescent="0.3">
      <c r="A15" s="361" t="s">
        <v>108</v>
      </c>
      <c r="B15" s="362"/>
      <c r="C15" s="362"/>
      <c r="D15" s="362"/>
      <c r="E15" s="362"/>
      <c r="F15" s="362"/>
      <c r="G15" s="362"/>
      <c r="H15" s="362"/>
      <c r="I15" s="362"/>
      <c r="J15" s="362"/>
      <c r="K15" s="362"/>
      <c r="L15" s="142" t="s">
        <v>65</v>
      </c>
      <c r="M15" s="138"/>
      <c r="N15" s="139">
        <v>379.4</v>
      </c>
      <c r="O15" s="140">
        <f>M15*N15</f>
        <v>0</v>
      </c>
    </row>
    <row r="16" spans="1:15" ht="26.25" customHeight="1" thickBot="1" x14ac:dyDescent="0.35">
      <c r="A16" s="320" t="s">
        <v>109</v>
      </c>
      <c r="B16" s="321"/>
      <c r="C16" s="321"/>
      <c r="D16" s="321"/>
      <c r="E16" s="321"/>
      <c r="F16" s="321"/>
      <c r="G16" s="321"/>
      <c r="H16" s="321"/>
      <c r="I16" s="321"/>
      <c r="J16" s="321"/>
      <c r="K16" s="321"/>
      <c r="L16" s="143" t="s">
        <v>35</v>
      </c>
      <c r="M16" s="138"/>
      <c r="N16" s="174">
        <v>71.319999999999993</v>
      </c>
      <c r="O16" s="144">
        <f>M16*N16</f>
        <v>0</v>
      </c>
    </row>
    <row r="17" spans="1:15" ht="14.4" thickBot="1" x14ac:dyDescent="0.35">
      <c r="A17" s="363" t="s">
        <v>56</v>
      </c>
      <c r="B17" s="364"/>
      <c r="C17" s="364"/>
      <c r="D17" s="364"/>
      <c r="E17" s="364"/>
      <c r="F17" s="364"/>
      <c r="G17" s="364"/>
      <c r="H17" s="364"/>
      <c r="I17" s="364"/>
      <c r="J17" s="364"/>
      <c r="K17" s="364"/>
      <c r="L17" s="303">
        <f>SUM(O12:O16)</f>
        <v>0</v>
      </c>
      <c r="M17" s="304"/>
      <c r="N17" s="304"/>
      <c r="O17" s="305"/>
    </row>
    <row r="18" spans="1:15" ht="14.4" thickBot="1" x14ac:dyDescent="0.35">
      <c r="A18" s="131"/>
      <c r="B18" s="131"/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</row>
    <row r="19" spans="1:15" ht="19.5" customHeight="1" thickBot="1" x14ac:dyDescent="0.35">
      <c r="A19" s="368" t="s">
        <v>33</v>
      </c>
      <c r="B19" s="369"/>
      <c r="C19" s="369"/>
      <c r="D19" s="369"/>
      <c r="E19" s="369"/>
      <c r="F19" s="369"/>
      <c r="G19" s="369"/>
      <c r="H19" s="370"/>
      <c r="I19" s="132"/>
      <c r="J19" s="132"/>
      <c r="K19" s="132"/>
      <c r="L19" s="329">
        <v>2022</v>
      </c>
      <c r="M19" s="330"/>
      <c r="N19" s="331"/>
      <c r="O19" s="325"/>
    </row>
    <row r="20" spans="1:15" ht="33.75" customHeight="1" thickBot="1" x14ac:dyDescent="0.35">
      <c r="A20" s="371"/>
      <c r="B20" s="372"/>
      <c r="C20" s="372"/>
      <c r="D20" s="372"/>
      <c r="E20" s="372"/>
      <c r="F20" s="372"/>
      <c r="G20" s="372"/>
      <c r="H20" s="373"/>
      <c r="I20" s="132"/>
      <c r="J20" s="132"/>
      <c r="K20" s="132"/>
      <c r="L20" s="332" t="s">
        <v>143</v>
      </c>
      <c r="M20" s="333"/>
      <c r="N20" s="334"/>
      <c r="O20" s="325"/>
    </row>
    <row r="21" spans="1:15" ht="33.75" customHeight="1" thickBot="1" x14ac:dyDescent="0.35">
      <c r="A21" s="365" t="s">
        <v>61</v>
      </c>
      <c r="B21" s="366"/>
      <c r="C21" s="366"/>
      <c r="D21" s="366"/>
      <c r="E21" s="366"/>
      <c r="F21" s="366"/>
      <c r="G21" s="366"/>
      <c r="H21" s="366"/>
      <c r="I21" s="367"/>
      <c r="J21" s="367"/>
      <c r="K21" s="367"/>
      <c r="L21" s="326" t="s">
        <v>22</v>
      </c>
      <c r="M21" s="327"/>
      <c r="N21" s="328"/>
      <c r="O21" s="145"/>
    </row>
    <row r="22" spans="1:15" ht="24.75" customHeight="1" thickBot="1" x14ac:dyDescent="0.35">
      <c r="A22" s="356" t="s">
        <v>41</v>
      </c>
      <c r="B22" s="357"/>
      <c r="C22" s="357"/>
      <c r="D22" s="357"/>
      <c r="E22" s="357"/>
      <c r="F22" s="357"/>
      <c r="G22" s="357"/>
      <c r="H22" s="358"/>
      <c r="I22" s="359"/>
      <c r="J22" s="359"/>
      <c r="K22" s="360"/>
      <c r="L22" s="306">
        <v>25.2</v>
      </c>
      <c r="M22" s="307"/>
      <c r="N22" s="308"/>
      <c r="O22" s="146"/>
    </row>
    <row r="23" spans="1:15" ht="17.25" customHeight="1" thickBot="1" x14ac:dyDescent="0.35">
      <c r="A23" s="380" t="s">
        <v>62</v>
      </c>
      <c r="B23" s="381"/>
      <c r="C23" s="381"/>
      <c r="D23" s="381"/>
      <c r="E23" s="381"/>
      <c r="F23" s="381"/>
      <c r="G23" s="381"/>
      <c r="H23" s="381"/>
      <c r="I23" s="381"/>
      <c r="J23" s="381"/>
      <c r="K23" s="382"/>
      <c r="L23" s="309"/>
      <c r="M23" s="310"/>
      <c r="N23" s="311"/>
      <c r="O23" s="147"/>
    </row>
    <row r="24" spans="1:15" ht="14.4" thickBot="1" x14ac:dyDescent="0.35">
      <c r="A24" s="383" t="s">
        <v>56</v>
      </c>
      <c r="B24" s="384"/>
      <c r="C24" s="384"/>
      <c r="D24" s="384"/>
      <c r="E24" s="384"/>
      <c r="F24" s="384"/>
      <c r="G24" s="384"/>
      <c r="H24" s="384"/>
      <c r="I24" s="384"/>
      <c r="J24" s="384"/>
      <c r="K24" s="384"/>
      <c r="L24" s="322">
        <f>L22*L23</f>
        <v>0</v>
      </c>
      <c r="M24" s="323"/>
      <c r="N24" s="324"/>
      <c r="O24" s="148"/>
    </row>
    <row r="25" spans="1:15" x14ac:dyDescent="0.3">
      <c r="A25" s="149"/>
      <c r="B25" s="149"/>
      <c r="C25" s="149"/>
      <c r="D25" s="149"/>
      <c r="E25" s="149"/>
      <c r="F25" s="149"/>
      <c r="G25" s="149"/>
      <c r="H25" s="149"/>
      <c r="I25" s="149"/>
      <c r="J25" s="149"/>
      <c r="K25" s="149"/>
      <c r="L25" s="149"/>
      <c r="M25" s="150"/>
      <c r="N25" s="149"/>
      <c r="O25" s="131"/>
    </row>
    <row r="26" spans="1:15" ht="14.4" thickBot="1" x14ac:dyDescent="0.35">
      <c r="A26" s="149"/>
      <c r="B26" s="149"/>
      <c r="C26" s="149"/>
      <c r="D26" s="149"/>
      <c r="E26" s="149"/>
      <c r="F26" s="149"/>
      <c r="G26" s="149"/>
      <c r="H26" s="149"/>
      <c r="I26" s="149"/>
      <c r="J26" s="149"/>
      <c r="K26" s="149"/>
      <c r="L26" s="149"/>
      <c r="M26" s="150"/>
      <c r="N26" s="149"/>
      <c r="O26" s="131"/>
    </row>
    <row r="27" spans="1:15" ht="13.5" customHeight="1" thickBot="1" x14ac:dyDescent="0.35">
      <c r="A27" s="338" t="s">
        <v>111</v>
      </c>
      <c r="B27" s="339"/>
      <c r="C27" s="339"/>
      <c r="D27" s="339"/>
      <c r="E27" s="339"/>
      <c r="F27" s="339"/>
      <c r="G27" s="339"/>
      <c r="H27" s="340"/>
      <c r="I27" s="132"/>
      <c r="J27" s="132"/>
      <c r="K27" s="133"/>
      <c r="L27" s="134"/>
      <c r="M27" s="134"/>
      <c r="N27" s="134"/>
      <c r="O27" s="134"/>
    </row>
    <row r="28" spans="1:15" ht="32.25" customHeight="1" thickBot="1" x14ac:dyDescent="0.35">
      <c r="A28" s="314" t="s">
        <v>104</v>
      </c>
      <c r="B28" s="315"/>
      <c r="C28" s="315"/>
      <c r="D28" s="315"/>
      <c r="E28" s="315"/>
      <c r="F28" s="315"/>
      <c r="G28" s="315"/>
      <c r="H28" s="315"/>
      <c r="I28" s="315"/>
      <c r="J28" s="315"/>
      <c r="K28" s="315"/>
      <c r="L28" s="353">
        <v>2022</v>
      </c>
      <c r="M28" s="354"/>
      <c r="N28" s="354"/>
      <c r="O28" s="355"/>
    </row>
    <row r="29" spans="1:15" ht="12.75" customHeight="1" x14ac:dyDescent="0.3">
      <c r="A29" s="312" t="s">
        <v>60</v>
      </c>
      <c r="B29" s="313"/>
      <c r="C29" s="313"/>
      <c r="D29" s="313"/>
      <c r="E29" s="313"/>
      <c r="F29" s="313"/>
      <c r="G29" s="313"/>
      <c r="H29" s="313"/>
      <c r="I29" s="313"/>
      <c r="J29" s="313"/>
      <c r="K29" s="313"/>
      <c r="L29" s="318" t="s">
        <v>143</v>
      </c>
      <c r="M29" s="319"/>
      <c r="N29" s="186" t="s">
        <v>22</v>
      </c>
      <c r="O29" s="187" t="s">
        <v>34</v>
      </c>
    </row>
    <row r="30" spans="1:15" ht="12.75" customHeight="1" x14ac:dyDescent="0.3">
      <c r="A30" s="316" t="s">
        <v>105</v>
      </c>
      <c r="B30" s="317"/>
      <c r="C30" s="317"/>
      <c r="D30" s="317"/>
      <c r="E30" s="317"/>
      <c r="F30" s="317"/>
      <c r="G30" s="317"/>
      <c r="H30" s="317"/>
      <c r="I30" s="317"/>
      <c r="J30" s="317"/>
      <c r="K30" s="317"/>
      <c r="L30" s="137" t="s">
        <v>37</v>
      </c>
      <c r="M30" s="138"/>
      <c r="N30" s="139">
        <v>475.43</v>
      </c>
      <c r="O30" s="140">
        <f>M30*N30</f>
        <v>0</v>
      </c>
    </row>
    <row r="31" spans="1:15" ht="51" customHeight="1" x14ac:dyDescent="0.3">
      <c r="A31" s="391" t="s">
        <v>110</v>
      </c>
      <c r="B31" s="392"/>
      <c r="C31" s="392"/>
      <c r="D31" s="392"/>
      <c r="E31" s="392"/>
      <c r="F31" s="392"/>
      <c r="G31" s="392"/>
      <c r="H31" s="392"/>
      <c r="I31" s="392"/>
      <c r="J31" s="392"/>
      <c r="K31" s="393"/>
      <c r="L31" s="141" t="s">
        <v>63</v>
      </c>
      <c r="M31" s="138"/>
      <c r="N31" s="139">
        <v>47.55</v>
      </c>
      <c r="O31" s="140">
        <f>M31*N31</f>
        <v>0</v>
      </c>
    </row>
    <row r="32" spans="1:15" ht="13.5" customHeight="1" thickBot="1" x14ac:dyDescent="0.35">
      <c r="A32" s="320" t="s">
        <v>109</v>
      </c>
      <c r="B32" s="321"/>
      <c r="C32" s="321"/>
      <c r="D32" s="321"/>
      <c r="E32" s="321"/>
      <c r="F32" s="321"/>
      <c r="G32" s="321"/>
      <c r="H32" s="321"/>
      <c r="I32" s="321"/>
      <c r="J32" s="321"/>
      <c r="K32" s="321"/>
      <c r="L32" s="177" t="s">
        <v>35</v>
      </c>
      <c r="M32" s="138"/>
      <c r="N32" s="174">
        <v>56.77</v>
      </c>
      <c r="O32" s="144">
        <f>M32*N32</f>
        <v>0</v>
      </c>
    </row>
    <row r="33" spans="1:15" ht="13.5" customHeight="1" thickBot="1" x14ac:dyDescent="0.35">
      <c r="A33" s="363" t="s">
        <v>56</v>
      </c>
      <c r="B33" s="364"/>
      <c r="C33" s="364"/>
      <c r="D33" s="364"/>
      <c r="E33" s="364"/>
      <c r="F33" s="364"/>
      <c r="G33" s="364"/>
      <c r="H33" s="364"/>
      <c r="I33" s="364"/>
      <c r="J33" s="364"/>
      <c r="K33" s="364"/>
      <c r="L33" s="303">
        <f>SUM(O30:O32)</f>
        <v>0</v>
      </c>
      <c r="M33" s="304"/>
      <c r="N33" s="304"/>
      <c r="O33" s="305"/>
    </row>
    <row r="34" spans="1:15" s="158" customFormat="1" ht="13.5" customHeight="1" x14ac:dyDescent="0.3">
      <c r="A34" s="183"/>
      <c r="B34" s="183"/>
      <c r="C34" s="183"/>
      <c r="D34" s="183"/>
      <c r="E34" s="183"/>
      <c r="F34" s="183"/>
      <c r="G34" s="183"/>
      <c r="H34" s="183"/>
      <c r="I34" s="183"/>
      <c r="J34" s="183"/>
      <c r="K34" s="183"/>
      <c r="L34" s="184"/>
      <c r="M34" s="184"/>
      <c r="N34" s="184"/>
      <c r="O34" s="184"/>
    </row>
    <row r="35" spans="1:15" s="158" customFormat="1" ht="13.5" customHeight="1" thickBot="1" x14ac:dyDescent="0.35">
      <c r="A35" s="183"/>
      <c r="B35" s="183"/>
      <c r="C35" s="183"/>
      <c r="D35" s="183"/>
      <c r="E35" s="183"/>
      <c r="F35" s="183"/>
      <c r="G35" s="183"/>
      <c r="H35" s="183"/>
      <c r="I35" s="183"/>
      <c r="J35" s="183"/>
      <c r="K35" s="183"/>
      <c r="L35" s="184"/>
      <c r="M35" s="184"/>
      <c r="N35" s="184"/>
      <c r="O35" s="184"/>
    </row>
    <row r="36" spans="1:15" s="158" customFormat="1" ht="13.5" customHeight="1" thickBot="1" x14ac:dyDescent="0.35">
      <c r="A36" s="338" t="s">
        <v>112</v>
      </c>
      <c r="B36" s="339"/>
      <c r="C36" s="339"/>
      <c r="D36" s="339"/>
      <c r="E36" s="339"/>
      <c r="F36" s="339"/>
      <c r="G36" s="339"/>
      <c r="H36" s="340"/>
      <c r="I36" s="132"/>
      <c r="J36" s="132"/>
      <c r="K36" s="133"/>
      <c r="L36" s="134"/>
      <c r="M36" s="134"/>
      <c r="N36" s="134"/>
      <c r="O36" s="134"/>
    </row>
    <row r="37" spans="1:15" s="158" customFormat="1" ht="63.75" customHeight="1" thickBot="1" x14ac:dyDescent="0.35">
      <c r="A37" s="314" t="s">
        <v>113</v>
      </c>
      <c r="B37" s="315"/>
      <c r="C37" s="315"/>
      <c r="D37" s="315"/>
      <c r="E37" s="315"/>
      <c r="F37" s="315"/>
      <c r="G37" s="315"/>
      <c r="H37" s="315"/>
      <c r="I37" s="315"/>
      <c r="J37" s="315"/>
      <c r="K37" s="315"/>
      <c r="L37" s="353">
        <v>2022</v>
      </c>
      <c r="M37" s="354"/>
      <c r="N37" s="354"/>
      <c r="O37" s="355"/>
    </row>
    <row r="38" spans="1:15" s="158" customFormat="1" ht="13.5" customHeight="1" x14ac:dyDescent="0.3">
      <c r="A38" s="312" t="s">
        <v>114</v>
      </c>
      <c r="B38" s="313"/>
      <c r="C38" s="313"/>
      <c r="D38" s="313"/>
      <c r="E38" s="313"/>
      <c r="F38" s="313"/>
      <c r="G38" s="313"/>
      <c r="H38" s="313"/>
      <c r="I38" s="313"/>
      <c r="J38" s="313"/>
      <c r="K38" s="313"/>
      <c r="L38" s="318" t="s">
        <v>143</v>
      </c>
      <c r="M38" s="319"/>
      <c r="N38" s="186" t="s">
        <v>22</v>
      </c>
      <c r="O38" s="187" t="s">
        <v>34</v>
      </c>
    </row>
    <row r="39" spans="1:15" s="158" customFormat="1" ht="16.5" customHeight="1" x14ac:dyDescent="0.3">
      <c r="A39" s="316" t="s">
        <v>115</v>
      </c>
      <c r="B39" s="317"/>
      <c r="C39" s="317"/>
      <c r="D39" s="317"/>
      <c r="E39" s="317"/>
      <c r="F39" s="317"/>
      <c r="G39" s="317"/>
      <c r="H39" s="317"/>
      <c r="I39" s="317"/>
      <c r="J39" s="317"/>
      <c r="K39" s="317"/>
      <c r="L39" s="188" t="s">
        <v>37</v>
      </c>
      <c r="M39" s="138"/>
      <c r="N39" s="139">
        <v>152.05000000000001</v>
      </c>
      <c r="O39" s="140">
        <f>M39*N39</f>
        <v>0</v>
      </c>
    </row>
    <row r="40" spans="1:15" s="158" customFormat="1" ht="17.25" customHeight="1" x14ac:dyDescent="0.3">
      <c r="A40" s="391" t="s">
        <v>116</v>
      </c>
      <c r="B40" s="392"/>
      <c r="C40" s="392"/>
      <c r="D40" s="392"/>
      <c r="E40" s="392"/>
      <c r="F40" s="392"/>
      <c r="G40" s="392"/>
      <c r="H40" s="392"/>
      <c r="I40" s="392"/>
      <c r="J40" s="392"/>
      <c r="K40" s="393"/>
      <c r="L40" s="188" t="s">
        <v>37</v>
      </c>
      <c r="M40" s="138"/>
      <c r="N40" s="139">
        <v>253.4</v>
      </c>
      <c r="O40" s="140">
        <f>M40*N40</f>
        <v>0</v>
      </c>
    </row>
    <row r="41" spans="1:15" s="158" customFormat="1" ht="27" customHeight="1" thickBot="1" x14ac:dyDescent="0.35">
      <c r="A41" s="320" t="s">
        <v>117</v>
      </c>
      <c r="B41" s="321"/>
      <c r="C41" s="321"/>
      <c r="D41" s="321"/>
      <c r="E41" s="321"/>
      <c r="F41" s="321"/>
      <c r="G41" s="321"/>
      <c r="H41" s="321"/>
      <c r="I41" s="321"/>
      <c r="J41" s="321"/>
      <c r="K41" s="321"/>
      <c r="L41" s="188" t="s">
        <v>37</v>
      </c>
      <c r="M41" s="138"/>
      <c r="N41" s="174">
        <v>18.93</v>
      </c>
      <c r="O41" s="144">
        <f>M41*N41</f>
        <v>0</v>
      </c>
    </row>
    <row r="42" spans="1:15" s="158" customFormat="1" ht="13.5" customHeight="1" thickBot="1" x14ac:dyDescent="0.35">
      <c r="A42" s="363" t="s">
        <v>56</v>
      </c>
      <c r="B42" s="364"/>
      <c r="C42" s="364"/>
      <c r="D42" s="364"/>
      <c r="E42" s="364"/>
      <c r="F42" s="364"/>
      <c r="G42" s="364"/>
      <c r="H42" s="364"/>
      <c r="I42" s="364"/>
      <c r="J42" s="364"/>
      <c r="K42" s="364"/>
      <c r="L42" s="303">
        <f>SUM(O39:O41)</f>
        <v>0</v>
      </c>
      <c r="M42" s="304"/>
      <c r="N42" s="304"/>
      <c r="O42" s="305"/>
    </row>
    <row r="43" spans="1:15" s="158" customFormat="1" ht="13.5" customHeight="1" x14ac:dyDescent="0.3">
      <c r="A43" s="183"/>
      <c r="B43" s="183"/>
      <c r="C43" s="183"/>
      <c r="D43" s="183"/>
      <c r="E43" s="183"/>
      <c r="F43" s="183"/>
      <c r="G43" s="183"/>
      <c r="H43" s="183"/>
      <c r="I43" s="183"/>
      <c r="J43" s="183"/>
      <c r="K43" s="183"/>
      <c r="L43" s="184"/>
      <c r="M43" s="184"/>
      <c r="N43" s="184"/>
      <c r="O43" s="184"/>
    </row>
    <row r="44" spans="1:15" s="158" customFormat="1" ht="13.5" customHeight="1" thickBot="1" x14ac:dyDescent="0.35">
      <c r="A44" s="183"/>
      <c r="B44" s="183"/>
      <c r="C44" s="183"/>
      <c r="D44" s="183"/>
      <c r="E44" s="183"/>
      <c r="F44" s="183"/>
      <c r="G44" s="183"/>
      <c r="H44" s="183"/>
      <c r="I44" s="183"/>
      <c r="J44" s="183"/>
      <c r="K44" s="183"/>
      <c r="L44" s="184"/>
      <c r="M44" s="184"/>
      <c r="N44" s="184"/>
      <c r="O44" s="184"/>
    </row>
    <row r="45" spans="1:15" ht="13.5" customHeight="1" thickBot="1" x14ac:dyDescent="0.35">
      <c r="A45" s="385" t="s">
        <v>43</v>
      </c>
      <c r="B45" s="386"/>
      <c r="C45" s="386"/>
      <c r="D45" s="386"/>
      <c r="E45" s="386"/>
      <c r="F45" s="386"/>
      <c r="G45" s="386"/>
      <c r="H45" s="387"/>
      <c r="I45" s="149"/>
      <c r="J45" s="149"/>
      <c r="K45" s="149"/>
      <c r="L45" s="151" t="s">
        <v>137</v>
      </c>
      <c r="M45" s="152"/>
      <c r="N45" s="149"/>
    </row>
    <row r="46" spans="1:15" ht="14.4" thickBot="1" x14ac:dyDescent="0.35">
      <c r="A46" s="388"/>
      <c r="B46" s="389"/>
      <c r="C46" s="389"/>
      <c r="D46" s="389"/>
      <c r="E46" s="389"/>
      <c r="F46" s="389"/>
      <c r="G46" s="389"/>
      <c r="H46" s="390"/>
      <c r="I46" s="149"/>
      <c r="J46" s="149"/>
      <c r="K46" s="149"/>
      <c r="L46" s="153" t="s">
        <v>22</v>
      </c>
      <c r="M46" s="154"/>
      <c r="N46" s="149"/>
    </row>
    <row r="47" spans="1:15" ht="31.5" customHeight="1" thickBot="1" x14ac:dyDescent="0.35">
      <c r="A47" s="377" t="s">
        <v>44</v>
      </c>
      <c r="B47" s="378"/>
      <c r="C47" s="378"/>
      <c r="D47" s="378"/>
      <c r="E47" s="378"/>
      <c r="F47" s="378"/>
      <c r="G47" s="378"/>
      <c r="H47" s="379"/>
      <c r="I47" s="149"/>
      <c r="J47" s="149"/>
      <c r="K47" s="149"/>
      <c r="L47" s="155">
        <f>ROUND(L17,2)</f>
        <v>0</v>
      </c>
      <c r="M47" s="156"/>
      <c r="N47" s="149"/>
    </row>
    <row r="48" spans="1:15" ht="28.5" customHeight="1" thickBot="1" x14ac:dyDescent="0.35">
      <c r="A48" s="377" t="s">
        <v>45</v>
      </c>
      <c r="B48" s="378"/>
      <c r="C48" s="378"/>
      <c r="D48" s="378"/>
      <c r="E48" s="378"/>
      <c r="F48" s="378"/>
      <c r="G48" s="378"/>
      <c r="H48" s="379"/>
      <c r="I48" s="149"/>
      <c r="J48" s="149"/>
      <c r="K48" s="149"/>
      <c r="L48" s="155">
        <f>ROUND(L24,2)</f>
        <v>0</v>
      </c>
      <c r="M48" s="156"/>
      <c r="N48" s="149"/>
    </row>
    <row r="49" spans="1:14" ht="28.5" customHeight="1" thickBot="1" x14ac:dyDescent="0.35">
      <c r="A49" s="377" t="s">
        <v>104</v>
      </c>
      <c r="B49" s="378"/>
      <c r="C49" s="378"/>
      <c r="D49" s="378"/>
      <c r="E49" s="378"/>
      <c r="F49" s="378"/>
      <c r="G49" s="378"/>
      <c r="H49" s="379"/>
      <c r="I49" s="149"/>
      <c r="J49" s="149"/>
      <c r="K49" s="149"/>
      <c r="L49" s="185">
        <f>L33</f>
        <v>0</v>
      </c>
      <c r="M49" s="156"/>
      <c r="N49" s="149"/>
    </row>
    <row r="50" spans="1:14" ht="51.75" customHeight="1" thickBot="1" x14ac:dyDescent="0.35">
      <c r="A50" s="377" t="s">
        <v>113</v>
      </c>
      <c r="B50" s="378"/>
      <c r="C50" s="378"/>
      <c r="D50" s="378"/>
      <c r="E50" s="378"/>
      <c r="F50" s="378"/>
      <c r="G50" s="378"/>
      <c r="H50" s="379"/>
      <c r="I50" s="149"/>
      <c r="J50" s="149"/>
      <c r="K50" s="149"/>
      <c r="L50" s="185">
        <f>L42</f>
        <v>0</v>
      </c>
      <c r="M50" s="156"/>
      <c r="N50" s="149"/>
    </row>
    <row r="51" spans="1:14" ht="33.75" customHeight="1" thickBot="1" x14ac:dyDescent="0.35">
      <c r="A51" s="374" t="s">
        <v>59</v>
      </c>
      <c r="B51" s="375"/>
      <c r="C51" s="375"/>
      <c r="D51" s="375"/>
      <c r="E51" s="375"/>
      <c r="F51" s="375"/>
      <c r="G51" s="375"/>
      <c r="H51" s="376"/>
      <c r="I51" s="149"/>
      <c r="J51" s="149"/>
      <c r="K51" s="149"/>
      <c r="L51" s="157">
        <f>SUM(L47:L50)</f>
        <v>0</v>
      </c>
      <c r="M51" s="156"/>
      <c r="N51" s="149"/>
    </row>
    <row r="52" spans="1:14" x14ac:dyDescent="0.3">
      <c r="M52" s="158"/>
    </row>
  </sheetData>
  <sheetProtection algorithmName="SHA-512" hashValue="kdVb8UFvTlGzAwcqUva4ByVGRQHT0yXxU7+uzDBGx+bw2g6HmLksw92VYopZI4Nd22GNNMzRz4iObB8lNkQQtQ==" saltValue="xYK4iBT6iRq+LbnpehIsMA==" spinCount="100000" sheet="1" selectLockedCells="1"/>
  <mergeCells count="57">
    <mergeCell ref="L42:O42"/>
    <mergeCell ref="A50:H50"/>
    <mergeCell ref="L33:O33"/>
    <mergeCell ref="A49:H49"/>
    <mergeCell ref="A36:H36"/>
    <mergeCell ref="A37:K37"/>
    <mergeCell ref="L37:O37"/>
    <mergeCell ref="A38:K38"/>
    <mergeCell ref="L38:M38"/>
    <mergeCell ref="A39:K39"/>
    <mergeCell ref="L28:O28"/>
    <mergeCell ref="A29:K29"/>
    <mergeCell ref="L29:M29"/>
    <mergeCell ref="A30:K30"/>
    <mergeCell ref="A31:K31"/>
    <mergeCell ref="A51:H51"/>
    <mergeCell ref="A47:H47"/>
    <mergeCell ref="A48:H48"/>
    <mergeCell ref="A23:K23"/>
    <mergeCell ref="A24:K24"/>
    <mergeCell ref="A45:H46"/>
    <mergeCell ref="A27:H27"/>
    <mergeCell ref="A28:K28"/>
    <mergeCell ref="A33:K33"/>
    <mergeCell ref="A42:K42"/>
    <mergeCell ref="A40:K40"/>
    <mergeCell ref="A41:K41"/>
    <mergeCell ref="A32:K32"/>
    <mergeCell ref="L10:O10"/>
    <mergeCell ref="A22:H22"/>
    <mergeCell ref="I22:K22"/>
    <mergeCell ref="A15:K15"/>
    <mergeCell ref="A14:K14"/>
    <mergeCell ref="A17:K17"/>
    <mergeCell ref="A21:K21"/>
    <mergeCell ref="A19:H20"/>
    <mergeCell ref="L24:N24"/>
    <mergeCell ref="O19:O20"/>
    <mergeCell ref="L21:N21"/>
    <mergeCell ref="L19:N19"/>
    <mergeCell ref="L20:N20"/>
    <mergeCell ref="A1:C1"/>
    <mergeCell ref="L17:O17"/>
    <mergeCell ref="L22:N22"/>
    <mergeCell ref="L23:N23"/>
    <mergeCell ref="A11:K11"/>
    <mergeCell ref="A10:K10"/>
    <mergeCell ref="A13:K13"/>
    <mergeCell ref="A12:K12"/>
    <mergeCell ref="L11:M11"/>
    <mergeCell ref="A16:K16"/>
    <mergeCell ref="A3:M3"/>
    <mergeCell ref="A9:H9"/>
    <mergeCell ref="A7:M7"/>
    <mergeCell ref="A4:M4"/>
    <mergeCell ref="A5:M5"/>
    <mergeCell ref="A6:M6"/>
  </mergeCells>
  <phoneticPr fontId="3" type="noConversion"/>
  <pageMargins left="0.75" right="0.17" top="0.39" bottom="1" header="0.21" footer="0.5"/>
  <pageSetup paperSize="9" scale="7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5"/>
  <sheetViews>
    <sheetView showGridLines="0" zoomScale="130" zoomScaleNormal="130" workbookViewId="0">
      <selection activeCell="C12" sqref="C12"/>
    </sheetView>
  </sheetViews>
  <sheetFormatPr defaultColWidth="9.109375" defaultRowHeight="13.8" x14ac:dyDescent="0.3"/>
  <cols>
    <col min="1" max="1" width="41.6640625" style="159" bestFit="1" customWidth="1"/>
    <col min="2" max="2" width="27.44140625" style="159" customWidth="1"/>
    <col min="3" max="6" width="9.109375" style="159"/>
    <col min="7" max="7" width="20.33203125" style="159" customWidth="1"/>
    <col min="8" max="16384" width="9.109375" style="159"/>
  </cols>
  <sheetData>
    <row r="1" spans="1:3" ht="14.4" thickBot="1" x14ac:dyDescent="0.35">
      <c r="A1" s="31" t="s">
        <v>49</v>
      </c>
      <c r="B1" s="68">
        <f>Anagrafica!F27</f>
        <v>0</v>
      </c>
      <c r="C1" s="34"/>
    </row>
    <row r="2" spans="1:3" ht="14.4" thickBot="1" x14ac:dyDescent="0.35"/>
    <row r="3" spans="1:3" ht="14.4" thickBot="1" x14ac:dyDescent="0.35">
      <c r="A3" s="396" t="s">
        <v>38</v>
      </c>
      <c r="B3" s="397"/>
    </row>
    <row r="4" spans="1:3" ht="14.4" thickBot="1" x14ac:dyDescent="0.35"/>
    <row r="5" spans="1:3" ht="14.4" thickBot="1" x14ac:dyDescent="0.35">
      <c r="A5" s="394" t="s">
        <v>137</v>
      </c>
      <c r="B5" s="395"/>
    </row>
    <row r="6" spans="1:3" x14ac:dyDescent="0.3">
      <c r="A6" s="160"/>
      <c r="B6" s="161"/>
    </row>
    <row r="7" spans="1:3" x14ac:dyDescent="0.3">
      <c r="A7" s="162" t="s">
        <v>124</v>
      </c>
      <c r="B7" s="163">
        <f>'comma 5.1 b) '!B32</f>
        <v>0</v>
      </c>
    </row>
    <row r="8" spans="1:3" x14ac:dyDescent="0.3">
      <c r="A8" s="162"/>
      <c r="B8" s="163"/>
    </row>
    <row r="9" spans="1:3" x14ac:dyDescent="0.3">
      <c r="A9" s="162" t="s">
        <v>118</v>
      </c>
      <c r="B9" s="163">
        <f>'comma 6.1 a), b), c) '!C51</f>
        <v>0</v>
      </c>
    </row>
    <row r="10" spans="1:3" x14ac:dyDescent="0.3">
      <c r="A10" s="162"/>
      <c r="B10" s="163"/>
    </row>
    <row r="11" spans="1:3" x14ac:dyDescent="0.3">
      <c r="A11" s="164" t="s">
        <v>119</v>
      </c>
      <c r="B11" s="165">
        <f>'art. 7'!L51</f>
        <v>0</v>
      </c>
    </row>
    <row r="12" spans="1:3" x14ac:dyDescent="0.3">
      <c r="A12" s="164"/>
      <c r="B12" s="165"/>
    </row>
    <row r="13" spans="1:3" ht="14.4" thickBot="1" x14ac:dyDescent="0.35">
      <c r="A13" s="164"/>
      <c r="B13" s="165"/>
    </row>
    <row r="14" spans="1:3" ht="28.2" thickBot="1" x14ac:dyDescent="0.35">
      <c r="A14" s="195" t="s">
        <v>58</v>
      </c>
      <c r="B14" s="196">
        <f>B7+B9+B11</f>
        <v>0</v>
      </c>
    </row>
    <row r="15" spans="1:3" x14ac:dyDescent="0.3">
      <c r="B15" s="166"/>
    </row>
  </sheetData>
  <sheetProtection algorithmName="SHA-512" hashValue="vZ5Z8Jc2D0yvI9WXY4Co5ORm4f8y6jhxDLM9XEAMHFzb1wjCQyh0R1roLq47rWR8RsRKET/cxCRKlC1SFBHyWw==" saltValue="X8OALTcUcdteB3fhY4nVcg==" spinCount="100000" sheet="1" selectLockedCells="1"/>
  <mergeCells count="2">
    <mergeCell ref="A5:B5"/>
    <mergeCell ref="A3:B3"/>
  </mergeCells>
  <phoneticPr fontId="3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4</vt:i4>
      </vt:variant>
    </vt:vector>
  </HeadingPairs>
  <TitlesOfParts>
    <vt:vector size="9" baseType="lpstr">
      <vt:lpstr>Anagrafica</vt:lpstr>
      <vt:lpstr>comma 5.1 b) </vt:lpstr>
      <vt:lpstr>comma 6.1 a), b), c) </vt:lpstr>
      <vt:lpstr>art. 7</vt:lpstr>
      <vt:lpstr>RIEPILOGO</vt:lpstr>
      <vt:lpstr>'art. 7'!Area_stampa</vt:lpstr>
      <vt:lpstr>'comma 5.1 b) '!Area_stampa</vt:lpstr>
      <vt:lpstr>'comma 6.1 a), b), c) '!Area_stampa</vt:lpstr>
      <vt:lpstr>RIEPILOGO!Area_stampa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mengoli.alberto@ccse.cc</dc:creator>
  <cp:lastModifiedBy>Giulia Pistoia</cp:lastModifiedBy>
  <cp:lastPrinted>2010-07-30T10:06:21Z</cp:lastPrinted>
  <dcterms:created xsi:type="dcterms:W3CDTF">2009-07-07T09:59:08Z</dcterms:created>
  <dcterms:modified xsi:type="dcterms:W3CDTF">2022-04-20T11:57:27Z</dcterms:modified>
</cp:coreProperties>
</file>