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7795" windowHeight="11565"/>
  </bookViews>
  <sheets>
    <sheet name="Contratti 2018" sheetId="1" r:id="rId1"/>
  </sheets>
  <definedNames>
    <definedName name="_xlnm._FilterDatabase" localSheetId="0" hidden="1">'Contratti 2018'!$A$3:$AC$120</definedName>
  </definedNames>
  <calcPr calcId="145621"/>
</workbook>
</file>

<file path=xl/calcChain.xml><?xml version="1.0" encoding="utf-8"?>
<calcChain xmlns="http://schemas.openxmlformats.org/spreadsheetml/2006/main">
  <c r="K118" i="1" l="1"/>
  <c r="K117" i="1"/>
  <c r="K116" i="1"/>
  <c r="K115" i="1"/>
  <c r="K114" i="1"/>
  <c r="K113" i="1"/>
  <c r="K108" i="1"/>
  <c r="K107" i="1"/>
  <c r="K105" i="1"/>
  <c r="K102" i="1"/>
  <c r="K100" i="1"/>
  <c r="K93" i="1"/>
  <c r="K92" i="1"/>
  <c r="K70" i="1"/>
  <c r="K66" i="1"/>
  <c r="K63" i="1"/>
  <c r="K60" i="1"/>
  <c r="K56" i="1"/>
  <c r="K55" i="1"/>
  <c r="K54" i="1"/>
  <c r="K53" i="1"/>
  <c r="K52" i="1"/>
  <c r="K47" i="1"/>
  <c r="K46" i="1"/>
  <c r="K45" i="1"/>
  <c r="K44" i="1"/>
  <c r="K42" i="1"/>
  <c r="K41" i="1"/>
  <c r="K39" i="1"/>
  <c r="K38" i="1"/>
  <c r="K37" i="1"/>
  <c r="K36" i="1"/>
  <c r="K35" i="1"/>
  <c r="K34" i="1"/>
  <c r="K33" i="1"/>
  <c r="K32" i="1"/>
  <c r="K31" i="1"/>
  <c r="K30" i="1"/>
  <c r="K29" i="1"/>
  <c r="K28" i="1"/>
  <c r="K24" i="1"/>
  <c r="K23" i="1"/>
  <c r="K21" i="1"/>
  <c r="K20" i="1"/>
  <c r="K19" i="1"/>
  <c r="K17" i="1"/>
  <c r="K13" i="1"/>
  <c r="K11" i="1"/>
  <c r="K10" i="1"/>
  <c r="K9" i="1"/>
  <c r="K8" i="1"/>
  <c r="K7" i="1"/>
  <c r="K6" i="1"/>
</calcChain>
</file>

<file path=xl/sharedStrings.xml><?xml version="1.0" encoding="utf-8"?>
<sst xmlns="http://schemas.openxmlformats.org/spreadsheetml/2006/main" count="689" uniqueCount="308">
  <si>
    <t>CSEA - Cassa per i servizi energetici e ambientali  C.F. 80198650584</t>
  </si>
  <si>
    <t>Contratti di forniture, beni e servizi
Anno 2018
Dati aggiornati al 31 Dicembre 2018</t>
  </si>
  <si>
    <t>CIG</t>
  </si>
  <si>
    <t>C.F CSEA</t>
  </si>
  <si>
    <t>Denominazione</t>
  </si>
  <si>
    <t>Oggetto</t>
  </si>
  <si>
    <t>Procedura di scelta del contraente</t>
  </si>
  <si>
    <t>Elenco operatori invitati a presentare offerte</t>
  </si>
  <si>
    <t>Aggiudicatario</t>
  </si>
  <si>
    <t>Importo di aggiudicazione</t>
  </si>
  <si>
    <t>Data Inizio</t>
  </si>
  <si>
    <t>Data Ultimazione</t>
  </si>
  <si>
    <t>Somme liquidate (al lordo dell'IVA)</t>
  </si>
  <si>
    <t>************</t>
  </si>
  <si>
    <t xml:space="preserve">Cassa per i serivizi energetici e ambientali </t>
  </si>
  <si>
    <t xml:space="preserve">Rinnovo abbonamento annuale </t>
  </si>
  <si>
    <t>23-AFFIDAMENTO IN ECONOMIA - AFFIDAMENTO DIRETTO</t>
  </si>
  <si>
    <t>Financial Time</t>
  </si>
  <si>
    <t>Z822259DE9</t>
  </si>
  <si>
    <t>Notaio Festa Ferrante</t>
  </si>
  <si>
    <t>ZCB21B876C</t>
  </si>
  <si>
    <t>Acquisto Fax per ufficio protocollo</t>
  </si>
  <si>
    <t>L &amp; P Copy Service</t>
  </si>
  <si>
    <t>ZBB21BFFA1</t>
  </si>
  <si>
    <t>Toner per fax</t>
  </si>
  <si>
    <t>SRT96 SRL</t>
  </si>
  <si>
    <t>Z19219599A</t>
  </si>
  <si>
    <t>Intervento tecnico urgente SM26</t>
  </si>
  <si>
    <t>FCR Post Print</t>
  </si>
  <si>
    <t>Z3C21D028F</t>
  </si>
  <si>
    <t>Acquisto di 6 stampanti a colori</t>
  </si>
  <si>
    <t>KORA Sistemi</t>
  </si>
  <si>
    <t>Z8F21D1116</t>
  </si>
  <si>
    <t>Mattias Schmidt - Rabenau</t>
  </si>
  <si>
    <t>ZE721CF1E6</t>
  </si>
  <si>
    <t>Rinnove grarage anno 2018</t>
  </si>
  <si>
    <t>E-Bertollini</t>
  </si>
  <si>
    <t>ZBF2204202</t>
  </si>
  <si>
    <t>Acquisto stampante Zebra</t>
  </si>
  <si>
    <t>Soluzione Ufficio</t>
  </si>
  <si>
    <t>ZE52204C40</t>
  </si>
  <si>
    <t>Licenza CommVault per Backup CSEA</t>
  </si>
  <si>
    <t>Akito Srl</t>
  </si>
  <si>
    <t>Z2A2204ECB</t>
  </si>
  <si>
    <t>Rinnovo 4 dispositivi Infocert</t>
  </si>
  <si>
    <t>Infocert</t>
  </si>
  <si>
    <t>ZEE220FB3D</t>
  </si>
  <si>
    <t>Annullato</t>
  </si>
  <si>
    <t>Impegno e cig annullati</t>
  </si>
  <si>
    <t>ZCB223334D</t>
  </si>
  <si>
    <t>Rinnovo pacchetto quotidiano energia 4 + 1</t>
  </si>
  <si>
    <t>Gruppo Italia Energia SrL</t>
  </si>
  <si>
    <t>Z4422473CE</t>
  </si>
  <si>
    <t>Certificazioni CSEA a CSQA</t>
  </si>
  <si>
    <t>CSQA SrL</t>
  </si>
  <si>
    <t>ZC0220FA9B</t>
  </si>
  <si>
    <t>Corso di formazione Amministrazione digitale 2018</t>
  </si>
  <si>
    <t>ITA SpA</t>
  </si>
  <si>
    <t>74086714B7</t>
  </si>
  <si>
    <t>licenze di Manutenzione per apparati CITRIX.</t>
  </si>
  <si>
    <t>Enterprice Solution SrL</t>
  </si>
  <si>
    <t>Z3C225DE62</t>
  </si>
  <si>
    <t>Implementazione del Modello di organizzazione, gestione e controllo ai sensi del d.lgs. 231/01</t>
  </si>
  <si>
    <t xml:space="preserve">Macroazienda SrL </t>
  </si>
  <si>
    <t>Z1A229FA16</t>
  </si>
  <si>
    <t>Rinnovo Antivirus NOD32 per 24 mesi</t>
  </si>
  <si>
    <t>Omnitechit SrL</t>
  </si>
  <si>
    <t xml:space="preserve">ZF822A66F2 </t>
  </si>
  <si>
    <t>Z6622A7585</t>
  </si>
  <si>
    <t>Pubblicazione manifestazione interesse immobile</t>
  </si>
  <si>
    <t>INFO SrL</t>
  </si>
  <si>
    <t>Z7422BA456</t>
  </si>
  <si>
    <t>Acquisto Thoner</t>
  </si>
  <si>
    <t> 7418686D58</t>
  </si>
  <si>
    <t>Gara evoluzione sistema contabile sap</t>
  </si>
  <si>
    <t>Gara</t>
  </si>
  <si>
    <t>KPMG SPA</t>
  </si>
  <si>
    <t>Techedge spa</t>
  </si>
  <si>
    <t>P.A.A.B.S. srl</t>
  </si>
  <si>
    <t>Z8E22C65A2</t>
  </si>
  <si>
    <t>VA/PT per CSEA" ai fini della certificazione ISO 22301</t>
  </si>
  <si>
    <t>Euristica SrL</t>
  </si>
  <si>
    <t>Z5F22EE4FA</t>
  </si>
  <si>
    <t>Pubblicazione avviso di selezione per nomina direttore generale</t>
  </si>
  <si>
    <t>ZB8229E5EC</t>
  </si>
  <si>
    <t>Manutenzione attrezzatura antincendio 2017</t>
  </si>
  <si>
    <t>TEMA S.R.L.</t>
  </si>
  <si>
    <t>ZC922F9F67</t>
  </si>
  <si>
    <t>Estensione SAS 2 mesi</t>
  </si>
  <si>
    <t>Trust4Value</t>
  </si>
  <si>
    <t xml:space="preserve">ZCA231124A </t>
  </si>
  <si>
    <t>Noleggio Fotocopiatrici per 12 mesi</t>
  </si>
  <si>
    <t>L&amp;P COPY SERVICE S.N.C.</t>
  </si>
  <si>
    <t>Z7B2333C88</t>
  </si>
  <si>
    <t>Buoni pasto</t>
  </si>
  <si>
    <t>Accordo quadro/Convenzione</t>
  </si>
  <si>
    <t>DAY Ristoservice SpA</t>
  </si>
  <si>
    <t>Z3D2332109</t>
  </si>
  <si>
    <t>Acquisto toner stampanti CLP 775 ND</t>
  </si>
  <si>
    <t>L. &amp; P. COPY SERVICE SRL</t>
  </si>
  <si>
    <t>ZBD2312C33</t>
  </si>
  <si>
    <t>Manutenzione SAP</t>
  </si>
  <si>
    <t>Z7D2359714</t>
  </si>
  <si>
    <t>Acquisto 15 apparati Iphone</t>
  </si>
  <si>
    <t>C2 SrL</t>
  </si>
  <si>
    <t>ZC42370E20</t>
  </si>
  <si>
    <t>Adesione al Laboratorio REF Ricerche per l'anno 2018</t>
  </si>
  <si>
    <t>REF-Ricerche srl</t>
  </si>
  <si>
    <t>ZA32372E69</t>
  </si>
  <si>
    <t>prolungamento SAP maggio giugno 2018</t>
  </si>
  <si>
    <t>ZB42371A7B</t>
  </si>
  <si>
    <t>Servizio di manutenzione stampanti</t>
  </si>
  <si>
    <t>Z042259A58</t>
  </si>
  <si>
    <t>Piattaforma virtuale F5 Network BIG IP VE</t>
  </si>
  <si>
    <t>ZDB23863A5</t>
  </si>
  <si>
    <t>Intervento tecnico 1piano edificio</t>
  </si>
  <si>
    <t>Di Giovanni Orazio</t>
  </si>
  <si>
    <t xml:space="preserve">Z5E238F36B </t>
  </si>
  <si>
    <t>Relazione alla stampa del bilancio</t>
  </si>
  <si>
    <t>Copy Service SAS</t>
  </si>
  <si>
    <t>Z5F239AFF0</t>
  </si>
  <si>
    <t>acquisto di  buste porta ombrelli</t>
  </si>
  <si>
    <t>Elma Keep Dry</t>
  </si>
  <si>
    <t>Z8D239FA1B</t>
  </si>
  <si>
    <t>Riparazione serranda autorimessa</t>
  </si>
  <si>
    <t>L'Osma Srl</t>
  </si>
  <si>
    <t>Z6C23B5FE8</t>
  </si>
  <si>
    <t>Manutenzione evolutiva SAS</t>
  </si>
  <si>
    <t>Hexe Spa</t>
  </si>
  <si>
    <t>Z4123B8F25</t>
  </si>
  <si>
    <t>Iscrizione torneo SAFE 2018</t>
  </si>
  <si>
    <t>SAFE</t>
  </si>
  <si>
    <t>Z8423BD52B</t>
  </si>
  <si>
    <t>Z862387DC2</t>
  </si>
  <si>
    <t>Corso Accettazione-Rifiuto delle fatture</t>
  </si>
  <si>
    <t>SOI SPA</t>
  </si>
  <si>
    <t xml:space="preserve">ZBA23B6443 </t>
  </si>
  <si>
    <t>acquisto distruggi documenti</t>
  </si>
  <si>
    <t>Z4523C8070</t>
  </si>
  <si>
    <t>Brocheraggio assicurativo CSEA- Polizze infortuni</t>
  </si>
  <si>
    <t>MARSH SPA</t>
  </si>
  <si>
    <t>Z8823CF586</t>
  </si>
  <si>
    <t>Rinnovo Monit. parlamentare 6 mesi</t>
  </si>
  <si>
    <t>Quick Top Reti</t>
  </si>
  <si>
    <t>ZB223D8826</t>
  </si>
  <si>
    <t xml:space="preserve">Rinnovo licenze WMWARE per CSEA </t>
  </si>
  <si>
    <t>ZD323D8838</t>
  </si>
  <si>
    <t xml:space="preserve">Rinnovo servizio Posta Elettronica Exchange </t>
  </si>
  <si>
    <t>Sorint Lab Spa</t>
  </si>
  <si>
    <t>Z7E2413EEA</t>
  </si>
  <si>
    <t>Acquisto corso GDPR</t>
  </si>
  <si>
    <t>Mega Italia Media Srl</t>
  </si>
  <si>
    <t>Z9D2414068</t>
  </si>
  <si>
    <t>acquisto e installazione di attrezzature antincendio</t>
  </si>
  <si>
    <t>Prevenzione incendi Italia</t>
  </si>
  <si>
    <t>ZB92428796</t>
  </si>
  <si>
    <t>Abbonamento Sole 24 Ore (num. 3 abbonamenti)</t>
  </si>
  <si>
    <t>IL SOLE 24 ORE</t>
  </si>
  <si>
    <t>Z6D24380BB</t>
  </si>
  <si>
    <t>Corso di formazione "il costo del personale in Horizon2020"</t>
  </si>
  <si>
    <t>APRE - AGENZ. Per la promozione della ricerca europea</t>
  </si>
  <si>
    <t>Z6524400DB</t>
  </si>
  <si>
    <t>Adeg.to regolamento UE 2016/679 GDPR</t>
  </si>
  <si>
    <t>Marsh Risk Consulting Services Srl</t>
  </si>
  <si>
    <t>Z7A2442ED6</t>
  </si>
  <si>
    <t>Copertura RC patrimoniale CSEA</t>
  </si>
  <si>
    <t>Z752446F2E</t>
  </si>
  <si>
    <t>Osservatorio Ref-Energia</t>
  </si>
  <si>
    <t>Ref-E</t>
  </si>
  <si>
    <t>Z6A2447ED8</t>
  </si>
  <si>
    <t>Rinnovo Florence School 2018</t>
  </si>
  <si>
    <t xml:space="preserve">Florence School </t>
  </si>
  <si>
    <t>ZCC244033F</t>
  </si>
  <si>
    <t>ZEE2450282</t>
  </si>
  <si>
    <t>Corso di Formazione Generale per 22 Lavoratori in modalità e-learning</t>
  </si>
  <si>
    <t>626 School SrL</t>
  </si>
  <si>
    <t>Z3D245E264</t>
  </si>
  <si>
    <t>Acquisto stampati</t>
  </si>
  <si>
    <t>Giannotti Giovanni</t>
  </si>
  <si>
    <t>Z02245E22D</t>
  </si>
  <si>
    <t>Acquisto cartucce toner rigenerate  hp lj p2055</t>
  </si>
  <si>
    <t>ZA0245E29A</t>
  </si>
  <si>
    <t>Acquisto cancelleria Luglio 2018</t>
  </si>
  <si>
    <t>Pierleoni e figli Srl</t>
  </si>
  <si>
    <t>ZBC246831A</t>
  </si>
  <si>
    <t>ZE1246C3FB</t>
  </si>
  <si>
    <t>Acquisto scanner Kodak</t>
  </si>
  <si>
    <t>Z5A246D09E</t>
  </si>
  <si>
    <t>Acquisto blocchi appunti personalizzati</t>
  </si>
  <si>
    <t>Z35247A14A</t>
  </si>
  <si>
    <t>Intervento di riparazione scanner</t>
  </si>
  <si>
    <t>Canon Solutions Italia Centro Sud srl</t>
  </si>
  <si>
    <t>Z3B24836F5</t>
  </si>
  <si>
    <t>Somministrazione lavoro AE- RDS</t>
  </si>
  <si>
    <t>Tempor SpA</t>
  </si>
  <si>
    <t>Z4224906BE</t>
  </si>
  <si>
    <t>Pubblicazione bando di gara: servizio di posta invio comunicazioni</t>
  </si>
  <si>
    <t>Z192493D62</t>
  </si>
  <si>
    <t xml:space="preserve">Sviluppo Software SAS </t>
  </si>
  <si>
    <t>Z0224B43BC</t>
  </si>
  <si>
    <t>Intervento riparazione nodo virtuale R730XD DELL Power Edge R730xd</t>
  </si>
  <si>
    <t>Concrete Srl</t>
  </si>
  <si>
    <t>759235518D</t>
  </si>
  <si>
    <t xml:space="preserve">Servizio di evoluzione sistema SAS </t>
  </si>
  <si>
    <t>Trust4Value srl</t>
  </si>
  <si>
    <t>Meware srl</t>
  </si>
  <si>
    <t>Z8324CBEA6</t>
  </si>
  <si>
    <t>Pesatura delle posizioni organizzative- assessment individuali</t>
  </si>
  <si>
    <t>Mercer Italia Srl</t>
  </si>
  <si>
    <t>Z7924CBEE5</t>
  </si>
  <si>
    <t>Analisi organizzativa e dimensionamento organico</t>
  </si>
  <si>
    <t>Scs Azioninnova Spa</t>
  </si>
  <si>
    <t>Z9724DB24B</t>
  </si>
  <si>
    <t>Somministrazione lavoro ARERA</t>
  </si>
  <si>
    <t>Z9C24E42CA</t>
  </si>
  <si>
    <t>Pubblicazione bando di gara proroga: servizio di posta invio comunicazioni</t>
  </si>
  <si>
    <t>Z3224E8262</t>
  </si>
  <si>
    <t>Corso VERBALI E ORGANI COLLEGIALI NELLE PUBBLICHE AMMINISTRAZIONI, NELLE SOCIETA' A PARTECIPAZIONE PUBBLICA E NEGLI ORGANISMI DI DIRITTO PUBBLICO</t>
  </si>
  <si>
    <t>Z4024EC9CF</t>
  </si>
  <si>
    <t>Polizza vita dipendenti</t>
  </si>
  <si>
    <t>Cassa di assistenza sanint</t>
  </si>
  <si>
    <t>ZF12500FF8</t>
  </si>
  <si>
    <t>Pubblicazione bando di gara: somministrazione lavoro temporaneo per la CSEA</t>
  </si>
  <si>
    <t>S.I.F.I.C. Srl</t>
  </si>
  <si>
    <t>Z87252233F</t>
  </si>
  <si>
    <t>Redazione e gestione New Magazine On Line Res</t>
  </si>
  <si>
    <t xml:space="preserve">Silverback </t>
  </si>
  <si>
    <t>ZED252A0C9</t>
  </si>
  <si>
    <t>Rinnovo licenza Fortimail (Antispam e Malware per Posta Elettronica CSEA)</t>
  </si>
  <si>
    <t>Z632536DC4</t>
  </si>
  <si>
    <t>Polizza Incendio e RC 2018/19</t>
  </si>
  <si>
    <t>Servizio di posta per l'invio delle comunicazioni relative alle agevolazioni tariffarie per gli utenti in stato di disagio fisico ed economico</t>
  </si>
  <si>
    <t xml:space="preserve">Poste Italiane spa </t>
  </si>
  <si>
    <t>Nexive Spa</t>
  </si>
  <si>
    <t>Servizio di somministrazione di lavoro a tempo determinato</t>
  </si>
  <si>
    <t>ZD8254789D</t>
  </si>
  <si>
    <t>Rinnovo licenza DOCUMATIC Genn 2018- Marzo 2018</t>
  </si>
  <si>
    <t>Soft Works SrL</t>
  </si>
  <si>
    <t>ZC22554B5E</t>
  </si>
  <si>
    <t>Corsi di formazione ITA</t>
  </si>
  <si>
    <t>Z1D2554B04</t>
  </si>
  <si>
    <t>Corso di formazione "Utility regulation" - UTILITALIA</t>
  </si>
  <si>
    <t>Accademia dei servizi Pubblici - Utilitalia</t>
  </si>
  <si>
    <t>Z4D2554B35</t>
  </si>
  <si>
    <t>Corso  "Qualità tecnica e progr.ne investimenti" TI - FORMA - ANEA</t>
  </si>
  <si>
    <t>TI - FORMA SRL</t>
  </si>
  <si>
    <t>Z73254A301</t>
  </si>
  <si>
    <t>Acquisto cancelleria uffici</t>
  </si>
  <si>
    <t>Z2F2566848</t>
  </si>
  <si>
    <t>Z7625573AC</t>
  </si>
  <si>
    <t>Servizio Medico Competente Milano</t>
  </si>
  <si>
    <t>VERAM SRL</t>
  </si>
  <si>
    <t>Z3D256051B</t>
  </si>
  <si>
    <t>Z742573C08</t>
  </si>
  <si>
    <t>Pubblicazione bando Istituto Cassiere</t>
  </si>
  <si>
    <t>LEXMEDIA SRL</t>
  </si>
  <si>
    <t>Z1B2573E84</t>
  </si>
  <si>
    <t>Rinnovo staffettta quotidiana 2018</t>
  </si>
  <si>
    <t>Rivista Italiana Petrolio</t>
  </si>
  <si>
    <t>ZE8257E19F</t>
  </si>
  <si>
    <t>Licenza Software VOIP Call Manager CISCO 15 mesi</t>
  </si>
  <si>
    <t>ZD1258A370</t>
  </si>
  <si>
    <t>Abbonamento Staffetta Acqua 2018-2019</t>
  </si>
  <si>
    <t>Z9E25ABAC1</t>
  </si>
  <si>
    <t>Hardware centralino VOIP CSEA</t>
  </si>
  <si>
    <t>Softway Srl</t>
  </si>
  <si>
    <t>ZD425B5198</t>
  </si>
  <si>
    <t>Medico competente</t>
  </si>
  <si>
    <t>Z7725D4805</t>
  </si>
  <si>
    <t>Z0625E43F0</t>
  </si>
  <si>
    <t>Stampati commissario e report Senato</t>
  </si>
  <si>
    <t>Z722611542</t>
  </si>
  <si>
    <t>Rinnovo hardware WIFI CSEA</t>
  </si>
  <si>
    <t>ZCF2641A6C</t>
  </si>
  <si>
    <t>Acquisto Firewall  CSEA</t>
  </si>
  <si>
    <t>N3tcom SAS</t>
  </si>
  <si>
    <t>Z3B261978B</t>
  </si>
  <si>
    <t xml:space="preserve">Corso di formazione “GLI ASPETTI LEGALI E FINANZIARI HORIZON 2020: DALLA PROPOSTA ALLA GESTIONE DEL GRANT AGREEMENT” </t>
  </si>
  <si>
    <t>Z5B25F978A</t>
  </si>
  <si>
    <t>Strenna natalizia AMATRICE Casale Nibbi</t>
  </si>
  <si>
    <t>AZ. Agricola Casale Nibbi</t>
  </si>
  <si>
    <t>Z4025F981B</t>
  </si>
  <si>
    <t>Strenna natalizia Casale del Giglio</t>
  </si>
  <si>
    <t>Casale del Giglio Az. Agricola</t>
  </si>
  <si>
    <t>Z9625F98BC</t>
  </si>
  <si>
    <t>Strenna natalizia pastificio De Cecco</t>
  </si>
  <si>
    <t>F.LLI DE CECCO DI FILIPPO FARAS S.M</t>
  </si>
  <si>
    <t>ZF02641B79</t>
  </si>
  <si>
    <t>Licenza Software Appalti &amp; Contratti</t>
  </si>
  <si>
    <t>Maggioli Spa</t>
  </si>
  <si>
    <t>Z362652AEF</t>
  </si>
  <si>
    <t>Acquisto Corsi formazione Dlgs. 81/08 e materiale sicurezza</t>
  </si>
  <si>
    <t>Z43265B3C8</t>
  </si>
  <si>
    <t>Rinnovo Licenza CommVault per Backup CSEA</t>
  </si>
  <si>
    <t>Z1F266393A</t>
  </si>
  <si>
    <t>Acquisto cancelleria</t>
  </si>
  <si>
    <t>Z482664738</t>
  </si>
  <si>
    <t>ZFA26661A0</t>
  </si>
  <si>
    <t>Acquisto 13 portatili Csea</t>
  </si>
  <si>
    <t>Bagnetti Srl</t>
  </si>
  <si>
    <t>Z74266C2DA</t>
  </si>
  <si>
    <t>Brindisi di Natale 2018</t>
  </si>
  <si>
    <t>Natalizi SrL</t>
  </si>
  <si>
    <t>Z1D26704A0</t>
  </si>
  <si>
    <t>Sistema videoconferenza CISCO per Csea</t>
  </si>
  <si>
    <t>Impianti Spa</t>
  </si>
  <si>
    <t>Perizia estimativa immobile dipendente</t>
  </si>
  <si>
    <t>Atto di mutuo per prestito alloggio dipendente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</si>
</sst>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00000000000"/>
  </numFmts>
  <fonts count="10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24"/>
      <color theme="1"/>
      <name val="Garamond"/>
      <family val="1"/>
    </font>
    <font>
      <sz val="14"/>
      <color theme="1"/>
      <name val="Garamond"/>
      <family val="1"/>
    </font>
    <font>
      <b/>
      <sz val="9"/>
      <color indexed="8"/>
      <name val="Garamond"/>
      <family val="1"/>
    </font>
    <font>
      <b/>
      <sz val="9"/>
      <color theme="1"/>
      <name val="Garamond"/>
      <family val="1"/>
    </font>
    <font>
      <sz val="10"/>
      <name val="Calibri"/>
      <family val="2"/>
      <scheme val="minor"/>
    </font>
    <font>
      <sz val="9"/>
      <color theme="1"/>
      <name val="Garamond"/>
      <family val="1"/>
    </font>
    <font>
      <sz val="10"/>
      <name val="Times New Roman"/>
      <family val="1"/>
    </font>
  </fonts>
  <fills count="1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">
    <xf numFmtId="0" fontId="0" fillId="0" borderId="0"/>
    <xf numFmtId="43" fontId="2" fillId="0" borderId="0" applyFont="0" applyFill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43" fontId="2" fillId="0" borderId="0" applyFont="0" applyFill="0" applyBorder="0" applyAlignment="0" applyProtection="0">
      <alignment vertical="center"/>
    </xf>
    <xf numFmtId="0" fontId="2" fillId="0" borderId="0"/>
    <xf numFmtId="0" fontId="2" fillId="0" borderId="0">
      <alignment vertical="center"/>
    </xf>
    <xf numFmtId="0" fontId="1" fillId="0" borderId="0"/>
    <xf numFmtId="0" fontId="1" fillId="2" borderId="1" applyNumberFormat="0" applyFont="0" applyAlignment="0" applyProtection="0"/>
  </cellStyleXfs>
  <cellXfs count="35">
    <xf numFmtId="0" fontId="0" fillId="0" borderId="0" xfId="0"/>
    <xf numFmtId="0" fontId="0" fillId="0" borderId="0" xfId="0" applyBorder="1"/>
    <xf numFmtId="49" fontId="5" fillId="0" borderId="3" xfId="0" applyNumberFormat="1" applyFont="1" applyFill="1" applyBorder="1" applyAlignment="1">
      <alignment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left" vertical="center" wrapText="1"/>
    </xf>
    <xf numFmtId="49" fontId="6" fillId="0" borderId="3" xfId="0" applyNumberFormat="1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49" fontId="6" fillId="0" borderId="3" xfId="0" applyNumberFormat="1" applyFont="1" applyFill="1" applyBorder="1" applyAlignment="1">
      <alignment vertical="center" wrapText="1"/>
    </xf>
    <xf numFmtId="43" fontId="6" fillId="0" borderId="3" xfId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vertical="center" wrapText="1"/>
    </xf>
    <xf numFmtId="14" fontId="5" fillId="0" borderId="3" xfId="0" applyNumberFormat="1" applyFont="1" applyFill="1" applyBorder="1" applyAlignment="1">
      <alignment vertical="center" wrapText="1"/>
    </xf>
    <xf numFmtId="43" fontId="5" fillId="0" borderId="3" xfId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8" fillId="0" borderId="3" xfId="0" applyNumberFormat="1" applyFont="1" applyFill="1" applyBorder="1" applyAlignment="1">
      <alignment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left" vertical="center" wrapText="1"/>
    </xf>
    <xf numFmtId="0" fontId="8" fillId="0" borderId="3" xfId="0" applyFont="1" applyBorder="1" applyAlignment="1">
      <alignment vertical="center" wrapText="1"/>
    </xf>
    <xf numFmtId="0" fontId="8" fillId="0" borderId="3" xfId="0" applyNumberFormat="1" applyFont="1" applyFill="1" applyBorder="1" applyAlignment="1">
      <alignment horizontal="left" vertical="center" wrapText="1"/>
    </xf>
    <xf numFmtId="43" fontId="8" fillId="0" borderId="3" xfId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vertical="center" wrapText="1"/>
    </xf>
    <xf numFmtId="14" fontId="8" fillId="0" borderId="3" xfId="0" applyNumberFormat="1" applyFont="1" applyFill="1" applyBorder="1" applyAlignment="1">
      <alignment vertical="center" wrapText="1"/>
    </xf>
    <xf numFmtId="0" fontId="7" fillId="0" borderId="0" xfId="0" applyFont="1" applyBorder="1"/>
    <xf numFmtId="0" fontId="7" fillId="0" borderId="0" xfId="0" applyFont="1"/>
    <xf numFmtId="0" fontId="7" fillId="0" borderId="0" xfId="0" applyFont="1" applyFill="1" applyBorder="1"/>
    <xf numFmtId="0" fontId="2" fillId="0" borderId="0" xfId="0" applyFont="1" applyBorder="1"/>
    <xf numFmtId="14" fontId="7" fillId="0" borderId="0" xfId="0" applyNumberFormat="1" applyFont="1" applyFill="1" applyBorder="1"/>
    <xf numFmtId="164" fontId="9" fillId="0" borderId="0" xfId="0" applyNumberFormat="1" applyFont="1" applyBorder="1" applyAlignment="1">
      <alignment vertical="center"/>
    </xf>
    <xf numFmtId="43" fontId="7" fillId="0" borderId="0" xfId="1" applyFont="1" applyBorder="1" applyAlignment="1">
      <alignment horizontal="right"/>
    </xf>
    <xf numFmtId="14" fontId="7" fillId="0" borderId="0" xfId="0" applyNumberFormat="1" applyFont="1" applyBorder="1" applyAlignment="1">
      <alignment horizontal="right"/>
    </xf>
    <xf numFmtId="4" fontId="7" fillId="0" borderId="0" xfId="0" applyNumberFormat="1" applyFont="1" applyBorder="1" applyAlignment="1">
      <alignment horizontal="right"/>
    </xf>
    <xf numFmtId="14" fontId="7" fillId="0" borderId="0" xfId="0" applyNumberFormat="1" applyFont="1" applyBorder="1"/>
    <xf numFmtId="43" fontId="0" fillId="0" borderId="0" xfId="1" applyFont="1"/>
    <xf numFmtId="14" fontId="0" fillId="0" borderId="0" xfId="0" applyNumberFormat="1"/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</cellXfs>
  <cellStyles count="19">
    <cellStyle name="20% - Colore 1 2" xfId="2"/>
    <cellStyle name="20% - Colore 2 2" xfId="3"/>
    <cellStyle name="20% - Colore 3 2" xfId="4"/>
    <cellStyle name="20% - Colore 4 2" xfId="5"/>
    <cellStyle name="20% - Colore 5 2" xfId="6"/>
    <cellStyle name="20% - Colore 6 2" xfId="7"/>
    <cellStyle name="40% - Colore 1 2" xfId="8"/>
    <cellStyle name="40% - Colore 2 2" xfId="9"/>
    <cellStyle name="40% - Colore 3 2" xfId="10"/>
    <cellStyle name="40% - Colore 4 2" xfId="11"/>
    <cellStyle name="40% - Colore 5 2" xfId="12"/>
    <cellStyle name="40% - Colore 6 2" xfId="13"/>
    <cellStyle name="Migliaia" xfId="1" builtinId="3"/>
    <cellStyle name="Migliaia 2" xfId="14"/>
    <cellStyle name="Normale" xfId="0" builtinId="0"/>
    <cellStyle name="Normale 10" xfId="15"/>
    <cellStyle name="Normale 2" xfId="16"/>
    <cellStyle name="Normale 30" xfId="17"/>
    <cellStyle name="Nota 2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20"/>
  <sheetViews>
    <sheetView tabSelected="1" topLeftCell="A26" zoomScaleNormal="100" workbookViewId="0">
      <selection activeCell="D7" sqref="D7"/>
    </sheetView>
  </sheetViews>
  <sheetFormatPr defaultRowHeight="12.75" x14ac:dyDescent="0.2"/>
  <cols>
    <col min="1" max="1" width="11.28515625" bestFit="1" customWidth="1"/>
    <col min="2" max="2" width="12" customWidth="1"/>
    <col min="3" max="3" width="35.28515625" customWidth="1"/>
    <col min="4" max="4" width="51.28515625" bestFit="1" customWidth="1"/>
    <col min="5" max="5" width="50.42578125" bestFit="1" customWidth="1"/>
    <col min="6" max="7" width="16.28515625" bestFit="1" customWidth="1"/>
    <col min="8" max="8" width="16.42578125" style="31" customWidth="1"/>
    <col min="9" max="9" width="14.5703125" style="32" customWidth="1"/>
    <col min="10" max="10" width="10.42578125" style="32" bestFit="1" customWidth="1"/>
    <col min="11" max="11" width="14.5703125" style="31" customWidth="1"/>
    <col min="12" max="12" width="9.140625" style="1"/>
    <col min="13" max="13" width="16.42578125" style="1" bestFit="1" customWidth="1"/>
    <col min="14" max="14" width="9.140625" style="1"/>
  </cols>
  <sheetData>
    <row r="1" spans="1:14" ht="42" customHeight="1" x14ac:dyDescent="0.2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</row>
    <row r="2" spans="1:14" ht="75" customHeight="1" x14ac:dyDescent="0.2">
      <c r="A2" s="34" t="s">
        <v>1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spans="1:14" s="12" customFormat="1" ht="59.25" customHeight="1" x14ac:dyDescent="0.2">
      <c r="A3" s="2" t="s">
        <v>2</v>
      </c>
      <c r="B3" s="3" t="s">
        <v>3</v>
      </c>
      <c r="C3" s="4" t="s">
        <v>4</v>
      </c>
      <c r="D3" s="5" t="s">
        <v>5</v>
      </c>
      <c r="E3" s="6" t="s">
        <v>6</v>
      </c>
      <c r="F3" s="7" t="s">
        <v>7</v>
      </c>
      <c r="G3" s="5" t="s">
        <v>8</v>
      </c>
      <c r="H3" s="8" t="s">
        <v>9</v>
      </c>
      <c r="I3" s="9" t="s">
        <v>10</v>
      </c>
      <c r="J3" s="10" t="s">
        <v>11</v>
      </c>
      <c r="K3" s="11" t="s">
        <v>12</v>
      </c>
    </row>
    <row r="4" spans="1:14" s="22" customFormat="1" ht="24.95" customHeight="1" x14ac:dyDescent="0.2">
      <c r="A4" s="13" t="s">
        <v>13</v>
      </c>
      <c r="B4" s="14">
        <v>80198650584</v>
      </c>
      <c r="C4" s="15" t="s">
        <v>14</v>
      </c>
      <c r="D4" s="16" t="s">
        <v>15</v>
      </c>
      <c r="E4" s="16" t="s">
        <v>16</v>
      </c>
      <c r="F4" s="17" t="s">
        <v>17</v>
      </c>
      <c r="G4" s="17" t="s">
        <v>17</v>
      </c>
      <c r="H4" s="18">
        <v>650</v>
      </c>
      <c r="I4" s="19">
        <v>43112</v>
      </c>
      <c r="J4" s="20">
        <v>43112</v>
      </c>
      <c r="K4" s="18">
        <v>650</v>
      </c>
      <c r="L4" s="21"/>
      <c r="M4" s="21"/>
      <c r="N4" s="21"/>
    </row>
    <row r="5" spans="1:14" s="22" customFormat="1" ht="24.95" customHeight="1" x14ac:dyDescent="0.2">
      <c r="A5" s="13" t="s">
        <v>18</v>
      </c>
      <c r="B5" s="14">
        <v>80198650584</v>
      </c>
      <c r="C5" s="15" t="s">
        <v>14</v>
      </c>
      <c r="D5" s="16" t="s">
        <v>307</v>
      </c>
      <c r="E5" s="16" t="s">
        <v>16</v>
      </c>
      <c r="F5" s="17" t="s">
        <v>19</v>
      </c>
      <c r="G5" s="17" t="s">
        <v>19</v>
      </c>
      <c r="H5" s="18">
        <v>1250</v>
      </c>
      <c r="I5" s="19">
        <v>43115</v>
      </c>
      <c r="J5" s="20">
        <v>43138</v>
      </c>
      <c r="K5" s="18">
        <v>1250</v>
      </c>
      <c r="L5" s="21"/>
      <c r="M5" s="21"/>
      <c r="N5" s="21"/>
    </row>
    <row r="6" spans="1:14" s="22" customFormat="1" ht="24.95" customHeight="1" x14ac:dyDescent="0.2">
      <c r="A6" s="13" t="s">
        <v>20</v>
      </c>
      <c r="B6" s="14">
        <v>80198650584</v>
      </c>
      <c r="C6" s="15" t="s">
        <v>14</v>
      </c>
      <c r="D6" s="16" t="s">
        <v>21</v>
      </c>
      <c r="E6" s="16" t="s">
        <v>16</v>
      </c>
      <c r="F6" s="17" t="s">
        <v>22</v>
      </c>
      <c r="G6" s="17" t="s">
        <v>22</v>
      </c>
      <c r="H6" s="18">
        <v>295</v>
      </c>
      <c r="I6" s="19">
        <v>43117</v>
      </c>
      <c r="J6" s="20">
        <v>43130</v>
      </c>
      <c r="K6" s="18">
        <f t="shared" ref="K6:K11" si="0">H6*1.22</f>
        <v>359.9</v>
      </c>
      <c r="L6" s="21"/>
      <c r="M6" s="21"/>
      <c r="N6" s="21"/>
    </row>
    <row r="7" spans="1:14" s="22" customFormat="1" ht="24.95" customHeight="1" x14ac:dyDescent="0.2">
      <c r="A7" s="13" t="s">
        <v>23</v>
      </c>
      <c r="B7" s="14">
        <v>80198650584</v>
      </c>
      <c r="C7" s="15" t="s">
        <v>14</v>
      </c>
      <c r="D7" s="16" t="s">
        <v>24</v>
      </c>
      <c r="E7" s="16" t="s">
        <v>16</v>
      </c>
      <c r="F7" s="17" t="s">
        <v>25</v>
      </c>
      <c r="G7" s="17" t="s">
        <v>25</v>
      </c>
      <c r="H7" s="18">
        <v>330</v>
      </c>
      <c r="I7" s="19">
        <v>43117</v>
      </c>
      <c r="J7" s="20">
        <v>43125</v>
      </c>
      <c r="K7" s="18">
        <f t="shared" si="0"/>
        <v>402.59999999999997</v>
      </c>
      <c r="L7" s="21"/>
      <c r="M7" s="21"/>
      <c r="N7" s="21"/>
    </row>
    <row r="8" spans="1:14" s="22" customFormat="1" ht="24.95" customHeight="1" x14ac:dyDescent="0.2">
      <c r="A8" s="13" t="s">
        <v>26</v>
      </c>
      <c r="B8" s="14">
        <v>80198650584</v>
      </c>
      <c r="C8" s="15" t="s">
        <v>14</v>
      </c>
      <c r="D8" s="16" t="s">
        <v>27</v>
      </c>
      <c r="E8" s="16" t="s">
        <v>16</v>
      </c>
      <c r="F8" s="17" t="s">
        <v>28</v>
      </c>
      <c r="G8" s="17" t="s">
        <v>28</v>
      </c>
      <c r="H8" s="18">
        <v>320</v>
      </c>
      <c r="I8" s="19">
        <v>43117</v>
      </c>
      <c r="J8" s="20">
        <v>43122</v>
      </c>
      <c r="K8" s="18">
        <f t="shared" si="0"/>
        <v>390.4</v>
      </c>
      <c r="L8" s="21"/>
      <c r="M8" s="21"/>
      <c r="N8" s="21"/>
    </row>
    <row r="9" spans="1:14" s="22" customFormat="1" ht="24.95" customHeight="1" x14ac:dyDescent="0.2">
      <c r="A9" s="13" t="s">
        <v>29</v>
      </c>
      <c r="B9" s="14">
        <v>80198650584</v>
      </c>
      <c r="C9" s="15" t="s">
        <v>14</v>
      </c>
      <c r="D9" s="16" t="s">
        <v>30</v>
      </c>
      <c r="E9" s="16" t="s">
        <v>16</v>
      </c>
      <c r="F9" s="17" t="s">
        <v>31</v>
      </c>
      <c r="G9" s="17" t="s">
        <v>31</v>
      </c>
      <c r="H9" s="18">
        <v>3312</v>
      </c>
      <c r="I9" s="19">
        <v>43122</v>
      </c>
      <c r="J9" s="20">
        <v>43145</v>
      </c>
      <c r="K9" s="18">
        <f t="shared" si="0"/>
        <v>4040.64</v>
      </c>
      <c r="L9" s="21"/>
      <c r="M9" s="21"/>
      <c r="N9" s="21"/>
    </row>
    <row r="10" spans="1:14" s="22" customFormat="1" ht="24.95" customHeight="1" x14ac:dyDescent="0.2">
      <c r="A10" s="13" t="s">
        <v>32</v>
      </c>
      <c r="B10" s="14">
        <v>80198650584</v>
      </c>
      <c r="C10" s="15" t="s">
        <v>14</v>
      </c>
      <c r="D10" s="16" t="s">
        <v>306</v>
      </c>
      <c r="E10" s="16" t="s">
        <v>16</v>
      </c>
      <c r="F10" s="17" t="s">
        <v>33</v>
      </c>
      <c r="G10" s="17" t="s">
        <v>33</v>
      </c>
      <c r="H10" s="18">
        <v>300</v>
      </c>
      <c r="I10" s="19">
        <v>43122</v>
      </c>
      <c r="J10" s="20">
        <v>43124</v>
      </c>
      <c r="K10" s="18">
        <f t="shared" si="0"/>
        <v>366</v>
      </c>
      <c r="L10" s="21"/>
      <c r="M10" s="21"/>
      <c r="N10" s="21"/>
    </row>
    <row r="11" spans="1:14" s="22" customFormat="1" ht="24.95" customHeight="1" x14ac:dyDescent="0.2">
      <c r="A11" s="13" t="s">
        <v>34</v>
      </c>
      <c r="B11" s="14">
        <v>80198650584</v>
      </c>
      <c r="C11" s="15" t="s">
        <v>14</v>
      </c>
      <c r="D11" s="16" t="s">
        <v>35</v>
      </c>
      <c r="E11" s="16" t="s">
        <v>16</v>
      </c>
      <c r="F11" s="17" t="s">
        <v>36</v>
      </c>
      <c r="G11" s="17" t="s">
        <v>36</v>
      </c>
      <c r="H11" s="18">
        <v>10000</v>
      </c>
      <c r="I11" s="19">
        <v>43125</v>
      </c>
      <c r="J11" s="20">
        <v>43465</v>
      </c>
      <c r="K11" s="18">
        <f t="shared" si="0"/>
        <v>12200</v>
      </c>
      <c r="L11" s="21"/>
      <c r="M11" s="21"/>
      <c r="N11" s="21"/>
    </row>
    <row r="12" spans="1:14" s="22" customFormat="1" ht="24.95" customHeight="1" x14ac:dyDescent="0.2">
      <c r="A12" s="13" t="s">
        <v>37</v>
      </c>
      <c r="B12" s="14">
        <v>80198650584</v>
      </c>
      <c r="C12" s="15" t="s">
        <v>14</v>
      </c>
      <c r="D12" s="16" t="s">
        <v>38</v>
      </c>
      <c r="E12" s="16" t="s">
        <v>16</v>
      </c>
      <c r="F12" s="17" t="s">
        <v>39</v>
      </c>
      <c r="G12" s="17" t="s">
        <v>39</v>
      </c>
      <c r="H12" s="18">
        <v>3244.84</v>
      </c>
      <c r="I12" s="19">
        <v>43133</v>
      </c>
      <c r="J12" s="20">
        <v>43189</v>
      </c>
      <c r="K12" s="18">
        <v>3959</v>
      </c>
      <c r="L12" s="21"/>
      <c r="M12" s="21"/>
      <c r="N12" s="21"/>
    </row>
    <row r="13" spans="1:14" s="22" customFormat="1" ht="24.95" customHeight="1" x14ac:dyDescent="0.2">
      <c r="A13" s="13" t="s">
        <v>40</v>
      </c>
      <c r="B13" s="14">
        <v>80198650584</v>
      </c>
      <c r="C13" s="15" t="s">
        <v>14</v>
      </c>
      <c r="D13" s="16" t="s">
        <v>41</v>
      </c>
      <c r="E13" s="16" t="s">
        <v>16</v>
      </c>
      <c r="F13" s="17" t="s">
        <v>42</v>
      </c>
      <c r="G13" s="17" t="s">
        <v>42</v>
      </c>
      <c r="H13" s="18">
        <v>5000</v>
      </c>
      <c r="I13" s="19">
        <v>43133</v>
      </c>
      <c r="J13" s="20">
        <v>43143</v>
      </c>
      <c r="K13" s="18">
        <f>H13*1.22</f>
        <v>6100</v>
      </c>
      <c r="L13" s="21"/>
      <c r="M13" s="21"/>
      <c r="N13" s="21"/>
    </row>
    <row r="14" spans="1:14" s="22" customFormat="1" ht="24.95" customHeight="1" x14ac:dyDescent="0.2">
      <c r="A14" s="13" t="s">
        <v>43</v>
      </c>
      <c r="B14" s="14">
        <v>80198650584</v>
      </c>
      <c r="C14" s="15" t="s">
        <v>14</v>
      </c>
      <c r="D14" s="16" t="s">
        <v>44</v>
      </c>
      <c r="E14" s="16" t="s">
        <v>16</v>
      </c>
      <c r="F14" s="17" t="s">
        <v>45</v>
      </c>
      <c r="G14" s="17" t="s">
        <v>45</v>
      </c>
      <c r="H14" s="18">
        <v>347</v>
      </c>
      <c r="I14" s="19">
        <v>43133</v>
      </c>
      <c r="J14" s="20">
        <v>43425</v>
      </c>
      <c r="K14" s="18">
        <v>409.92</v>
      </c>
      <c r="L14" s="21"/>
      <c r="M14" s="21"/>
      <c r="N14" s="21"/>
    </row>
    <row r="15" spans="1:14" s="22" customFormat="1" ht="24.95" customHeight="1" x14ac:dyDescent="0.2">
      <c r="A15" s="13" t="s">
        <v>46</v>
      </c>
      <c r="B15" s="14"/>
      <c r="C15" s="15" t="s">
        <v>47</v>
      </c>
      <c r="D15" s="16" t="s">
        <v>48</v>
      </c>
      <c r="E15" s="16"/>
      <c r="F15" s="17"/>
      <c r="G15" s="17"/>
      <c r="H15" s="18"/>
      <c r="I15" s="19"/>
      <c r="J15" s="20"/>
      <c r="K15" s="18"/>
      <c r="L15" s="21"/>
      <c r="M15" s="21"/>
      <c r="N15" s="21"/>
    </row>
    <row r="16" spans="1:14" s="22" customFormat="1" ht="24.95" customHeight="1" x14ac:dyDescent="0.2">
      <c r="A16" s="13" t="s">
        <v>49</v>
      </c>
      <c r="B16" s="14">
        <v>80198650584</v>
      </c>
      <c r="C16" s="15" t="s">
        <v>14</v>
      </c>
      <c r="D16" s="16" t="s">
        <v>50</v>
      </c>
      <c r="E16" s="16" t="s">
        <v>16</v>
      </c>
      <c r="F16" s="17" t="s">
        <v>51</v>
      </c>
      <c r="G16" s="17" t="s">
        <v>51</v>
      </c>
      <c r="H16" s="18">
        <v>4000</v>
      </c>
      <c r="I16" s="19">
        <v>43139</v>
      </c>
      <c r="J16" s="20">
        <v>43224</v>
      </c>
      <c r="K16" s="18">
        <v>4160</v>
      </c>
      <c r="L16" s="21"/>
      <c r="M16" s="21"/>
      <c r="N16" s="21"/>
    </row>
    <row r="17" spans="1:14" s="22" customFormat="1" ht="24.95" customHeight="1" x14ac:dyDescent="0.2">
      <c r="A17" s="13" t="s">
        <v>52</v>
      </c>
      <c r="B17" s="14">
        <v>80198650584</v>
      </c>
      <c r="C17" s="15" t="s">
        <v>14</v>
      </c>
      <c r="D17" s="16" t="s">
        <v>53</v>
      </c>
      <c r="E17" s="16" t="s">
        <v>16</v>
      </c>
      <c r="F17" s="17" t="s">
        <v>54</v>
      </c>
      <c r="G17" s="17" t="s">
        <v>54</v>
      </c>
      <c r="H17" s="18">
        <v>10845</v>
      </c>
      <c r="I17" s="19">
        <v>43144</v>
      </c>
      <c r="J17" s="20">
        <v>43874</v>
      </c>
      <c r="K17" s="18">
        <f>H17*1.22</f>
        <v>13230.9</v>
      </c>
      <c r="L17" s="21"/>
      <c r="M17" s="21"/>
      <c r="N17" s="21"/>
    </row>
    <row r="18" spans="1:14" s="22" customFormat="1" ht="24.95" customHeight="1" x14ac:dyDescent="0.2">
      <c r="A18" s="13" t="s">
        <v>55</v>
      </c>
      <c r="B18" s="14">
        <v>80198650584</v>
      </c>
      <c r="C18" s="15" t="s">
        <v>14</v>
      </c>
      <c r="D18" s="16" t="s">
        <v>56</v>
      </c>
      <c r="E18" s="16" t="s">
        <v>16</v>
      </c>
      <c r="F18" s="17" t="s">
        <v>57</v>
      </c>
      <c r="G18" s="17" t="s">
        <v>57</v>
      </c>
      <c r="H18" s="18">
        <v>2610</v>
      </c>
      <c r="I18" s="19">
        <v>43150</v>
      </c>
      <c r="J18" s="20">
        <v>43164</v>
      </c>
      <c r="K18" s="18">
        <v>2610</v>
      </c>
      <c r="L18" s="21"/>
      <c r="M18" s="21"/>
      <c r="N18" s="21"/>
    </row>
    <row r="19" spans="1:14" s="22" customFormat="1" ht="24.95" customHeight="1" x14ac:dyDescent="0.2">
      <c r="A19" s="13" t="s">
        <v>58</v>
      </c>
      <c r="B19" s="14">
        <v>80198650584</v>
      </c>
      <c r="C19" s="15" t="s">
        <v>14</v>
      </c>
      <c r="D19" s="16" t="s">
        <v>59</v>
      </c>
      <c r="E19" s="16" t="s">
        <v>16</v>
      </c>
      <c r="F19" s="17" t="s">
        <v>60</v>
      </c>
      <c r="G19" s="17" t="s">
        <v>60</v>
      </c>
      <c r="H19" s="18">
        <v>90100</v>
      </c>
      <c r="I19" s="19">
        <v>43158</v>
      </c>
      <c r="J19" s="20">
        <v>43465</v>
      </c>
      <c r="K19" s="18">
        <f t="shared" ref="K19:K39" si="1">H19*1.22</f>
        <v>109922</v>
      </c>
      <c r="L19" s="21"/>
      <c r="M19" s="21"/>
      <c r="N19" s="21"/>
    </row>
    <row r="20" spans="1:14" s="22" customFormat="1" ht="24.95" customHeight="1" x14ac:dyDescent="0.2">
      <c r="A20" s="13" t="s">
        <v>61</v>
      </c>
      <c r="B20" s="14">
        <v>80198650584</v>
      </c>
      <c r="C20" s="15" t="s">
        <v>14</v>
      </c>
      <c r="D20" s="16" t="s">
        <v>62</v>
      </c>
      <c r="E20" s="16" t="s">
        <v>16</v>
      </c>
      <c r="F20" s="17" t="s">
        <v>63</v>
      </c>
      <c r="G20" s="17" t="s">
        <v>63</v>
      </c>
      <c r="H20" s="18">
        <v>13000</v>
      </c>
      <c r="I20" s="19">
        <v>43164</v>
      </c>
      <c r="J20" s="20">
        <v>43410</v>
      </c>
      <c r="K20" s="18">
        <f t="shared" si="1"/>
        <v>15860</v>
      </c>
      <c r="L20" s="21"/>
      <c r="M20" s="21"/>
      <c r="N20" s="21"/>
    </row>
    <row r="21" spans="1:14" s="22" customFormat="1" ht="24.95" customHeight="1" x14ac:dyDescent="0.2">
      <c r="A21" s="13" t="s">
        <v>64</v>
      </c>
      <c r="B21" s="14">
        <v>80198650584</v>
      </c>
      <c r="C21" s="15" t="s">
        <v>14</v>
      </c>
      <c r="D21" s="16" t="s">
        <v>65</v>
      </c>
      <c r="E21" s="16" t="s">
        <v>16</v>
      </c>
      <c r="F21" s="17" t="s">
        <v>66</v>
      </c>
      <c r="G21" s="17" t="s">
        <v>66</v>
      </c>
      <c r="H21" s="18">
        <v>3900</v>
      </c>
      <c r="I21" s="19">
        <v>43165</v>
      </c>
      <c r="J21" s="20">
        <v>43180</v>
      </c>
      <c r="K21" s="18">
        <f t="shared" si="1"/>
        <v>4758</v>
      </c>
      <c r="L21" s="21"/>
      <c r="M21" s="21"/>
      <c r="N21" s="21"/>
    </row>
    <row r="22" spans="1:14" s="22" customFormat="1" ht="24.95" customHeight="1" x14ac:dyDescent="0.2">
      <c r="A22" s="13" t="s">
        <v>67</v>
      </c>
      <c r="B22" s="14"/>
      <c r="C22" s="15" t="s">
        <v>47</v>
      </c>
      <c r="D22" s="16" t="s">
        <v>48</v>
      </c>
      <c r="E22" s="16"/>
      <c r="F22" s="17"/>
      <c r="G22" s="17"/>
      <c r="H22" s="18"/>
      <c r="I22" s="19"/>
      <c r="J22" s="20"/>
      <c r="K22" s="18"/>
      <c r="L22" s="21"/>
      <c r="M22" s="21"/>
      <c r="N22" s="21"/>
    </row>
    <row r="23" spans="1:14" s="22" customFormat="1" ht="24.95" customHeight="1" x14ac:dyDescent="0.2">
      <c r="A23" s="13" t="s">
        <v>68</v>
      </c>
      <c r="B23" s="14">
        <v>80198650584</v>
      </c>
      <c r="C23" s="15" t="s">
        <v>14</v>
      </c>
      <c r="D23" s="16" t="s">
        <v>69</v>
      </c>
      <c r="E23" s="16" t="s">
        <v>16</v>
      </c>
      <c r="F23" s="17" t="s">
        <v>70</v>
      </c>
      <c r="G23" s="17" t="s">
        <v>70</v>
      </c>
      <c r="H23" s="18">
        <v>2350</v>
      </c>
      <c r="I23" s="19">
        <v>43166</v>
      </c>
      <c r="J23" s="20">
        <v>43168</v>
      </c>
      <c r="K23" s="18">
        <f t="shared" si="1"/>
        <v>2867</v>
      </c>
      <c r="L23" s="21"/>
      <c r="M23" s="21"/>
      <c r="N23" s="21"/>
    </row>
    <row r="24" spans="1:14" s="22" customFormat="1" ht="24.95" customHeight="1" x14ac:dyDescent="0.2">
      <c r="A24" s="13" t="s">
        <v>71</v>
      </c>
      <c r="B24" s="14">
        <v>80198650584</v>
      </c>
      <c r="C24" s="15" t="s">
        <v>14</v>
      </c>
      <c r="D24" s="16" t="s">
        <v>72</v>
      </c>
      <c r="E24" s="16" t="s">
        <v>16</v>
      </c>
      <c r="F24" s="17" t="s">
        <v>25</v>
      </c>
      <c r="G24" s="17" t="s">
        <v>25</v>
      </c>
      <c r="H24" s="18">
        <v>3862</v>
      </c>
      <c r="I24" s="19">
        <v>43172</v>
      </c>
      <c r="J24" s="20">
        <v>43180</v>
      </c>
      <c r="K24" s="18">
        <f t="shared" si="1"/>
        <v>4711.6400000000003</v>
      </c>
      <c r="L24" s="21"/>
      <c r="M24" s="21"/>
      <c r="N24" s="21"/>
    </row>
    <row r="25" spans="1:14" s="22" customFormat="1" ht="24.95" customHeight="1" x14ac:dyDescent="0.2">
      <c r="A25" s="13" t="s">
        <v>73</v>
      </c>
      <c r="B25" s="14">
        <v>80198650584</v>
      </c>
      <c r="C25" s="15" t="s">
        <v>14</v>
      </c>
      <c r="D25" s="16" t="s">
        <v>74</v>
      </c>
      <c r="E25" s="16" t="s">
        <v>75</v>
      </c>
      <c r="F25" s="17" t="s">
        <v>76</v>
      </c>
      <c r="G25" s="17" t="s">
        <v>76</v>
      </c>
      <c r="H25" s="18">
        <v>140000</v>
      </c>
      <c r="I25" s="19">
        <v>43378</v>
      </c>
      <c r="J25" s="20">
        <v>44133</v>
      </c>
      <c r="K25" s="18"/>
      <c r="L25" s="21"/>
      <c r="M25" s="21"/>
      <c r="N25" s="21"/>
    </row>
    <row r="26" spans="1:14" s="22" customFormat="1" ht="24.95" customHeight="1" x14ac:dyDescent="0.2">
      <c r="A26" s="13" t="s">
        <v>73</v>
      </c>
      <c r="B26" s="14">
        <v>80198650584</v>
      </c>
      <c r="C26" s="15" t="s">
        <v>14</v>
      </c>
      <c r="D26" s="16" t="s">
        <v>74</v>
      </c>
      <c r="E26" s="16" t="s">
        <v>75</v>
      </c>
      <c r="F26" s="17" t="s">
        <v>77</v>
      </c>
      <c r="G26" s="17"/>
      <c r="H26" s="18"/>
      <c r="I26" s="19">
        <v>43378</v>
      </c>
      <c r="J26" s="20">
        <v>44133</v>
      </c>
      <c r="K26" s="18"/>
      <c r="L26" s="21"/>
      <c r="M26" s="21"/>
      <c r="N26" s="21"/>
    </row>
    <row r="27" spans="1:14" s="22" customFormat="1" ht="24.95" customHeight="1" x14ac:dyDescent="0.2">
      <c r="A27" s="13" t="s">
        <v>73</v>
      </c>
      <c r="B27" s="14">
        <v>80198650584</v>
      </c>
      <c r="C27" s="15" t="s">
        <v>14</v>
      </c>
      <c r="D27" s="16" t="s">
        <v>74</v>
      </c>
      <c r="E27" s="16" t="s">
        <v>75</v>
      </c>
      <c r="F27" s="17" t="s">
        <v>78</v>
      </c>
      <c r="G27" s="17"/>
      <c r="H27" s="18"/>
      <c r="I27" s="19">
        <v>43378</v>
      </c>
      <c r="J27" s="20">
        <v>44133</v>
      </c>
      <c r="K27" s="18"/>
      <c r="L27" s="21"/>
      <c r="M27" s="21"/>
      <c r="N27" s="21"/>
    </row>
    <row r="28" spans="1:14" s="22" customFormat="1" ht="24.95" customHeight="1" x14ac:dyDescent="0.2">
      <c r="A28" s="13" t="s">
        <v>79</v>
      </c>
      <c r="B28" s="14">
        <v>80198650584</v>
      </c>
      <c r="C28" s="15" t="s">
        <v>14</v>
      </c>
      <c r="D28" s="16" t="s">
        <v>80</v>
      </c>
      <c r="E28" s="16" t="s">
        <v>16</v>
      </c>
      <c r="F28" s="17" t="s">
        <v>81</v>
      </c>
      <c r="G28" s="17" t="s">
        <v>81</v>
      </c>
      <c r="H28" s="18">
        <v>14000</v>
      </c>
      <c r="I28" s="19">
        <v>43175</v>
      </c>
      <c r="J28" s="20">
        <v>43220</v>
      </c>
      <c r="K28" s="18">
        <f t="shared" si="1"/>
        <v>17080</v>
      </c>
      <c r="L28" s="21"/>
      <c r="M28" s="21"/>
      <c r="N28" s="21"/>
    </row>
    <row r="29" spans="1:14" s="22" customFormat="1" ht="24.95" customHeight="1" x14ac:dyDescent="0.2">
      <c r="A29" s="13" t="s">
        <v>82</v>
      </c>
      <c r="B29" s="14">
        <v>80198650584</v>
      </c>
      <c r="C29" s="15" t="s">
        <v>14</v>
      </c>
      <c r="D29" s="16" t="s">
        <v>83</v>
      </c>
      <c r="E29" s="16" t="s">
        <v>16</v>
      </c>
      <c r="F29" s="17" t="s">
        <v>70</v>
      </c>
      <c r="G29" s="17" t="s">
        <v>70</v>
      </c>
      <c r="H29" s="18">
        <v>2350</v>
      </c>
      <c r="I29" s="19">
        <v>43185</v>
      </c>
      <c r="J29" s="20">
        <v>43187</v>
      </c>
      <c r="K29" s="18">
        <f t="shared" si="1"/>
        <v>2867</v>
      </c>
      <c r="L29" s="21"/>
      <c r="M29" s="21"/>
      <c r="N29" s="21"/>
    </row>
    <row r="30" spans="1:14" s="22" customFormat="1" ht="24.95" customHeight="1" x14ac:dyDescent="0.2">
      <c r="A30" s="13" t="s">
        <v>84</v>
      </c>
      <c r="B30" s="14">
        <v>80198650584</v>
      </c>
      <c r="C30" s="15" t="s">
        <v>14</v>
      </c>
      <c r="D30" s="16" t="s">
        <v>85</v>
      </c>
      <c r="E30" s="16" t="s">
        <v>16</v>
      </c>
      <c r="F30" s="17" t="s">
        <v>86</v>
      </c>
      <c r="G30" s="17" t="s">
        <v>86</v>
      </c>
      <c r="H30" s="18">
        <v>250</v>
      </c>
      <c r="I30" s="19">
        <v>43185</v>
      </c>
      <c r="J30" s="20">
        <v>43187</v>
      </c>
      <c r="K30" s="18">
        <f t="shared" si="1"/>
        <v>305</v>
      </c>
      <c r="L30" s="21"/>
      <c r="M30" s="21"/>
      <c r="N30" s="21"/>
    </row>
    <row r="31" spans="1:14" s="22" customFormat="1" ht="24.95" customHeight="1" x14ac:dyDescent="0.2">
      <c r="A31" s="13" t="s">
        <v>87</v>
      </c>
      <c r="B31" s="14">
        <v>80198650584</v>
      </c>
      <c r="C31" s="15" t="s">
        <v>14</v>
      </c>
      <c r="D31" s="16" t="s">
        <v>88</v>
      </c>
      <c r="E31" s="16" t="s">
        <v>16</v>
      </c>
      <c r="F31" s="17" t="s">
        <v>89</v>
      </c>
      <c r="G31" s="17" t="s">
        <v>89</v>
      </c>
      <c r="H31" s="18">
        <v>8000</v>
      </c>
      <c r="I31" s="19">
        <v>43187</v>
      </c>
      <c r="J31" s="20">
        <v>43255</v>
      </c>
      <c r="K31" s="18">
        <f t="shared" si="1"/>
        <v>9760</v>
      </c>
      <c r="L31" s="21"/>
      <c r="M31" s="21"/>
      <c r="N31" s="21"/>
    </row>
    <row r="32" spans="1:14" s="22" customFormat="1" ht="24.95" customHeight="1" x14ac:dyDescent="0.2">
      <c r="A32" s="13" t="s">
        <v>90</v>
      </c>
      <c r="B32" s="14">
        <v>80198650584</v>
      </c>
      <c r="C32" s="15" t="s">
        <v>14</v>
      </c>
      <c r="D32" s="16" t="s">
        <v>91</v>
      </c>
      <c r="E32" s="16" t="s">
        <v>16</v>
      </c>
      <c r="F32" s="17" t="s">
        <v>92</v>
      </c>
      <c r="G32" s="17" t="s">
        <v>92</v>
      </c>
      <c r="H32" s="18">
        <v>2520</v>
      </c>
      <c r="I32" s="19">
        <v>43196</v>
      </c>
      <c r="J32" s="20">
        <v>43208</v>
      </c>
      <c r="K32" s="18">
        <f t="shared" si="1"/>
        <v>3074.4</v>
      </c>
      <c r="L32" s="21"/>
      <c r="M32" s="21"/>
      <c r="N32" s="21"/>
    </row>
    <row r="33" spans="1:14" s="22" customFormat="1" ht="24.95" customHeight="1" x14ac:dyDescent="0.2">
      <c r="A33" s="13" t="s">
        <v>93</v>
      </c>
      <c r="B33" s="14">
        <v>80198650584</v>
      </c>
      <c r="C33" s="15" t="s">
        <v>14</v>
      </c>
      <c r="D33" s="16" t="s">
        <v>94</v>
      </c>
      <c r="E33" s="16" t="s">
        <v>95</v>
      </c>
      <c r="F33" s="17" t="s">
        <v>96</v>
      </c>
      <c r="G33" s="17" t="s">
        <v>96</v>
      </c>
      <c r="H33" s="18">
        <v>29200</v>
      </c>
      <c r="I33" s="19">
        <v>43206</v>
      </c>
      <c r="J33" s="20">
        <v>43465</v>
      </c>
      <c r="K33" s="18">
        <f t="shared" si="1"/>
        <v>35624</v>
      </c>
      <c r="L33" s="21"/>
      <c r="M33" s="21"/>
      <c r="N33" s="21"/>
    </row>
    <row r="34" spans="1:14" s="22" customFormat="1" ht="24.95" customHeight="1" x14ac:dyDescent="0.2">
      <c r="A34" s="13" t="s">
        <v>97</v>
      </c>
      <c r="B34" s="14">
        <v>80198650584</v>
      </c>
      <c r="C34" s="15" t="s">
        <v>14</v>
      </c>
      <c r="D34" s="16" t="s">
        <v>98</v>
      </c>
      <c r="E34" s="16" t="s">
        <v>16</v>
      </c>
      <c r="F34" s="17" t="s">
        <v>22</v>
      </c>
      <c r="G34" s="17" t="s">
        <v>99</v>
      </c>
      <c r="H34" s="18">
        <v>2640</v>
      </c>
      <c r="I34" s="19">
        <v>43206</v>
      </c>
      <c r="J34" s="20">
        <v>43230</v>
      </c>
      <c r="K34" s="18">
        <f t="shared" si="1"/>
        <v>3220.7999999999997</v>
      </c>
      <c r="L34" s="21"/>
      <c r="M34" s="21"/>
      <c r="N34" s="21"/>
    </row>
    <row r="35" spans="1:14" s="22" customFormat="1" ht="24.95" customHeight="1" x14ac:dyDescent="0.2">
      <c r="A35" s="13" t="s">
        <v>100</v>
      </c>
      <c r="B35" s="14">
        <v>80198650584</v>
      </c>
      <c r="C35" s="15" t="s">
        <v>14</v>
      </c>
      <c r="D35" s="16" t="s">
        <v>101</v>
      </c>
      <c r="E35" s="16" t="s">
        <v>16</v>
      </c>
      <c r="F35" s="17" t="s">
        <v>77</v>
      </c>
      <c r="G35" s="17" t="s">
        <v>77</v>
      </c>
      <c r="H35" s="18">
        <v>2250</v>
      </c>
      <c r="I35" s="19">
        <v>43213</v>
      </c>
      <c r="J35" s="20">
        <v>43375</v>
      </c>
      <c r="K35" s="18">
        <f t="shared" si="1"/>
        <v>2745</v>
      </c>
      <c r="L35" s="21"/>
      <c r="M35" s="21"/>
      <c r="N35" s="21"/>
    </row>
    <row r="36" spans="1:14" s="22" customFormat="1" ht="24.95" customHeight="1" x14ac:dyDescent="0.2">
      <c r="A36" s="13" t="s">
        <v>102</v>
      </c>
      <c r="B36" s="14">
        <v>80198650584</v>
      </c>
      <c r="C36" s="15" t="s">
        <v>14</v>
      </c>
      <c r="D36" s="16" t="s">
        <v>103</v>
      </c>
      <c r="E36" s="16" t="s">
        <v>16</v>
      </c>
      <c r="F36" s="17" t="s">
        <v>104</v>
      </c>
      <c r="G36" s="17" t="s">
        <v>104</v>
      </c>
      <c r="H36" s="18">
        <v>12942.4</v>
      </c>
      <c r="I36" s="19">
        <v>43242</v>
      </c>
      <c r="J36" s="20">
        <v>43257</v>
      </c>
      <c r="K36" s="18">
        <f t="shared" si="1"/>
        <v>15789.727999999999</v>
      </c>
      <c r="L36" s="21"/>
      <c r="M36" s="21"/>
      <c r="N36" s="21"/>
    </row>
    <row r="37" spans="1:14" s="22" customFormat="1" ht="24.95" customHeight="1" x14ac:dyDescent="0.2">
      <c r="A37" s="13" t="s">
        <v>105</v>
      </c>
      <c r="B37" s="14">
        <v>80198650584</v>
      </c>
      <c r="C37" s="15" t="s">
        <v>14</v>
      </c>
      <c r="D37" s="16" t="s">
        <v>106</v>
      </c>
      <c r="E37" s="16" t="s">
        <v>16</v>
      </c>
      <c r="F37" s="17" t="s">
        <v>107</v>
      </c>
      <c r="G37" s="17" t="s">
        <v>107</v>
      </c>
      <c r="H37" s="18">
        <v>10000</v>
      </c>
      <c r="I37" s="19">
        <v>43221</v>
      </c>
      <c r="J37" s="20">
        <v>43465</v>
      </c>
      <c r="K37" s="18">
        <f t="shared" si="1"/>
        <v>12200</v>
      </c>
      <c r="L37" s="21"/>
      <c r="M37" s="21"/>
      <c r="N37" s="21"/>
    </row>
    <row r="38" spans="1:14" s="22" customFormat="1" ht="24.95" customHeight="1" x14ac:dyDescent="0.2">
      <c r="A38" s="13" t="s">
        <v>108</v>
      </c>
      <c r="B38" s="14">
        <v>80198650584</v>
      </c>
      <c r="C38" s="15" t="s">
        <v>14</v>
      </c>
      <c r="D38" s="16" t="s">
        <v>109</v>
      </c>
      <c r="E38" s="16" t="s">
        <v>16</v>
      </c>
      <c r="F38" s="17" t="s">
        <v>76</v>
      </c>
      <c r="G38" s="17" t="s">
        <v>76</v>
      </c>
      <c r="H38" s="18">
        <v>11166.67</v>
      </c>
      <c r="I38" s="19">
        <v>43221</v>
      </c>
      <c r="J38" s="20">
        <v>43281</v>
      </c>
      <c r="K38" s="18">
        <f t="shared" si="1"/>
        <v>13623.3374</v>
      </c>
      <c r="L38" s="21"/>
      <c r="M38" s="21"/>
      <c r="N38" s="21"/>
    </row>
    <row r="39" spans="1:14" s="22" customFormat="1" ht="24.95" customHeight="1" x14ac:dyDescent="0.2">
      <c r="A39" s="13" t="s">
        <v>110</v>
      </c>
      <c r="B39" s="14">
        <v>80198650584</v>
      </c>
      <c r="C39" s="15" t="s">
        <v>14</v>
      </c>
      <c r="D39" s="16" t="s">
        <v>111</v>
      </c>
      <c r="E39" s="16" t="s">
        <v>16</v>
      </c>
      <c r="F39" s="17" t="s">
        <v>99</v>
      </c>
      <c r="G39" s="17" t="s">
        <v>99</v>
      </c>
      <c r="H39" s="18">
        <v>90</v>
      </c>
      <c r="I39" s="19">
        <v>43227</v>
      </c>
      <c r="J39" s="20">
        <v>43230</v>
      </c>
      <c r="K39" s="18">
        <f t="shared" si="1"/>
        <v>109.8</v>
      </c>
      <c r="L39" s="21"/>
      <c r="M39" s="21"/>
      <c r="N39" s="21"/>
    </row>
    <row r="40" spans="1:14" s="22" customFormat="1" ht="24.95" customHeight="1" x14ac:dyDescent="0.2">
      <c r="A40" s="13" t="s">
        <v>112</v>
      </c>
      <c r="B40" s="14"/>
      <c r="C40" s="15" t="s">
        <v>47</v>
      </c>
      <c r="D40" s="16" t="s">
        <v>48</v>
      </c>
      <c r="E40" s="16"/>
      <c r="F40" s="17"/>
      <c r="G40" s="17"/>
      <c r="H40" s="18"/>
      <c r="I40" s="19"/>
      <c r="J40" s="20"/>
      <c r="K40" s="18"/>
      <c r="L40" s="21"/>
      <c r="M40" s="21"/>
      <c r="N40" s="21"/>
    </row>
    <row r="41" spans="1:14" s="22" customFormat="1" ht="24.95" customHeight="1" x14ac:dyDescent="0.2">
      <c r="A41" s="13">
        <v>7450740128</v>
      </c>
      <c r="B41" s="14">
        <v>80198650584</v>
      </c>
      <c r="C41" s="15" t="s">
        <v>14</v>
      </c>
      <c r="D41" s="16" t="s">
        <v>113</v>
      </c>
      <c r="E41" s="16" t="s">
        <v>16</v>
      </c>
      <c r="F41" s="17" t="s">
        <v>66</v>
      </c>
      <c r="G41" s="17" t="s">
        <v>66</v>
      </c>
      <c r="H41" s="18">
        <v>164400</v>
      </c>
      <c r="I41" s="19">
        <v>43187</v>
      </c>
      <c r="J41" s="20">
        <v>43216</v>
      </c>
      <c r="K41" s="18">
        <f t="shared" ref="K41:K47" si="2">H41*1.22</f>
        <v>200568</v>
      </c>
      <c r="L41" s="21"/>
      <c r="M41" s="21"/>
      <c r="N41" s="21"/>
    </row>
    <row r="42" spans="1:14" s="22" customFormat="1" ht="24.95" customHeight="1" x14ac:dyDescent="0.2">
      <c r="A42" s="13" t="s">
        <v>114</v>
      </c>
      <c r="B42" s="14">
        <v>80198650584</v>
      </c>
      <c r="C42" s="15" t="s">
        <v>14</v>
      </c>
      <c r="D42" s="16" t="s">
        <v>115</v>
      </c>
      <c r="E42" s="16" t="s">
        <v>16</v>
      </c>
      <c r="F42" s="17" t="s">
        <v>116</v>
      </c>
      <c r="G42" s="17" t="s">
        <v>116</v>
      </c>
      <c r="H42" s="18">
        <v>400</v>
      </c>
      <c r="I42" s="19">
        <v>43234</v>
      </c>
      <c r="J42" s="20">
        <v>43237</v>
      </c>
      <c r="K42" s="18">
        <f t="shared" si="2"/>
        <v>488</v>
      </c>
      <c r="L42" s="21"/>
      <c r="M42" s="21"/>
      <c r="N42" s="21"/>
    </row>
    <row r="43" spans="1:14" s="22" customFormat="1" ht="24.95" customHeight="1" x14ac:dyDescent="0.2">
      <c r="A43" s="13" t="s">
        <v>117</v>
      </c>
      <c r="B43" s="14">
        <v>80198650584</v>
      </c>
      <c r="C43" s="15" t="s">
        <v>14</v>
      </c>
      <c r="D43" s="16" t="s">
        <v>118</v>
      </c>
      <c r="E43" s="16" t="s">
        <v>16</v>
      </c>
      <c r="F43" s="17" t="s">
        <v>119</v>
      </c>
      <c r="G43" s="17" t="s">
        <v>119</v>
      </c>
      <c r="H43" s="18">
        <v>12000</v>
      </c>
      <c r="I43" s="19">
        <v>43234</v>
      </c>
      <c r="J43" s="20"/>
      <c r="K43" s="18">
        <v>8407.5499999999993</v>
      </c>
      <c r="L43" s="21"/>
      <c r="M43" s="21"/>
      <c r="N43" s="21"/>
    </row>
    <row r="44" spans="1:14" s="22" customFormat="1" ht="24.95" customHeight="1" x14ac:dyDescent="0.2">
      <c r="A44" s="13" t="s">
        <v>120</v>
      </c>
      <c r="B44" s="14">
        <v>80198650584</v>
      </c>
      <c r="C44" s="15" t="s">
        <v>14</v>
      </c>
      <c r="D44" s="16" t="s">
        <v>121</v>
      </c>
      <c r="E44" s="16" t="s">
        <v>16</v>
      </c>
      <c r="F44" s="17" t="s">
        <v>122</v>
      </c>
      <c r="G44" s="17" t="s">
        <v>122</v>
      </c>
      <c r="H44" s="18">
        <v>360</v>
      </c>
      <c r="I44" s="19">
        <v>43237</v>
      </c>
      <c r="J44" s="20">
        <v>43242</v>
      </c>
      <c r="K44" s="18">
        <f t="shared" si="2"/>
        <v>439.2</v>
      </c>
      <c r="L44" s="21"/>
      <c r="M44" s="21"/>
      <c r="N44" s="21"/>
    </row>
    <row r="45" spans="1:14" s="22" customFormat="1" ht="24.95" customHeight="1" x14ac:dyDescent="0.2">
      <c r="A45" s="13" t="s">
        <v>123</v>
      </c>
      <c r="B45" s="14">
        <v>80198650584</v>
      </c>
      <c r="C45" s="15" t="s">
        <v>14</v>
      </c>
      <c r="D45" s="16" t="s">
        <v>124</v>
      </c>
      <c r="E45" s="16" t="s">
        <v>16</v>
      </c>
      <c r="F45" s="17" t="s">
        <v>125</v>
      </c>
      <c r="G45" s="17" t="s">
        <v>125</v>
      </c>
      <c r="H45" s="18">
        <v>600</v>
      </c>
      <c r="I45" s="19">
        <v>43242</v>
      </c>
      <c r="J45" s="20">
        <v>43244</v>
      </c>
      <c r="K45" s="18">
        <f t="shared" si="2"/>
        <v>732</v>
      </c>
      <c r="L45" s="21"/>
      <c r="M45" s="21"/>
      <c r="N45" s="21"/>
    </row>
    <row r="46" spans="1:14" s="22" customFormat="1" ht="24.95" customHeight="1" x14ac:dyDescent="0.2">
      <c r="A46" s="13" t="s">
        <v>126</v>
      </c>
      <c r="B46" s="14">
        <v>80198650584</v>
      </c>
      <c r="C46" s="15" t="s">
        <v>14</v>
      </c>
      <c r="D46" s="16" t="s">
        <v>127</v>
      </c>
      <c r="E46" s="16" t="s">
        <v>16</v>
      </c>
      <c r="F46" s="17" t="s">
        <v>128</v>
      </c>
      <c r="G46" s="17" t="s">
        <v>128</v>
      </c>
      <c r="H46" s="18">
        <v>7800</v>
      </c>
      <c r="I46" s="19">
        <v>43245</v>
      </c>
      <c r="J46" s="20">
        <v>43311</v>
      </c>
      <c r="K46" s="18">
        <f t="shared" si="2"/>
        <v>9516</v>
      </c>
      <c r="L46" s="21"/>
      <c r="M46" s="21"/>
      <c r="N46" s="21"/>
    </row>
    <row r="47" spans="1:14" s="22" customFormat="1" ht="24.95" customHeight="1" x14ac:dyDescent="0.2">
      <c r="A47" s="13" t="s">
        <v>129</v>
      </c>
      <c r="B47" s="14">
        <v>80198650584</v>
      </c>
      <c r="C47" s="15" t="s">
        <v>14</v>
      </c>
      <c r="D47" s="16" t="s">
        <v>130</v>
      </c>
      <c r="E47" s="16" t="s">
        <v>16</v>
      </c>
      <c r="F47" s="17" t="s">
        <v>131</v>
      </c>
      <c r="G47" s="17" t="s">
        <v>131</v>
      </c>
      <c r="H47" s="18">
        <v>360</v>
      </c>
      <c r="I47" s="19">
        <v>43244</v>
      </c>
      <c r="J47" s="20">
        <v>43252</v>
      </c>
      <c r="K47" s="18">
        <f t="shared" si="2"/>
        <v>439.2</v>
      </c>
      <c r="L47" s="21"/>
      <c r="M47" s="21"/>
      <c r="N47" s="21"/>
    </row>
    <row r="48" spans="1:14" s="22" customFormat="1" ht="24.95" customHeight="1" x14ac:dyDescent="0.2">
      <c r="A48" s="13" t="s">
        <v>132</v>
      </c>
      <c r="B48" s="14"/>
      <c r="C48" s="15" t="s">
        <v>47</v>
      </c>
      <c r="D48" s="16" t="s">
        <v>48</v>
      </c>
      <c r="E48" s="16"/>
      <c r="F48" s="17"/>
      <c r="G48" s="17"/>
      <c r="H48" s="18"/>
      <c r="I48" s="19"/>
      <c r="J48" s="20"/>
      <c r="K48" s="18"/>
      <c r="L48" s="21"/>
      <c r="M48" s="23"/>
      <c r="N48" s="21"/>
    </row>
    <row r="49" spans="1:14" s="22" customFormat="1" ht="24.95" customHeight="1" x14ac:dyDescent="0.2">
      <c r="A49" s="13" t="s">
        <v>133</v>
      </c>
      <c r="B49" s="14">
        <v>80198650584</v>
      </c>
      <c r="C49" s="15" t="s">
        <v>14</v>
      </c>
      <c r="D49" s="16" t="s">
        <v>134</v>
      </c>
      <c r="E49" s="16" t="s">
        <v>16</v>
      </c>
      <c r="F49" s="17" t="s">
        <v>135</v>
      </c>
      <c r="G49" s="17" t="s">
        <v>135</v>
      </c>
      <c r="H49" s="18">
        <v>590</v>
      </c>
      <c r="I49" s="19">
        <v>43245</v>
      </c>
      <c r="J49" s="20">
        <v>43286</v>
      </c>
      <c r="K49" s="18">
        <v>590</v>
      </c>
      <c r="L49" s="21"/>
      <c r="M49" s="21"/>
      <c r="N49" s="21"/>
    </row>
    <row r="50" spans="1:14" s="22" customFormat="1" ht="24.95" customHeight="1" x14ac:dyDescent="0.2">
      <c r="A50" s="13" t="s">
        <v>136</v>
      </c>
      <c r="B50" s="14">
        <v>80198650584</v>
      </c>
      <c r="C50" s="15" t="s">
        <v>14</v>
      </c>
      <c r="D50" s="16" t="s">
        <v>137</v>
      </c>
      <c r="E50" s="16" t="s">
        <v>16</v>
      </c>
      <c r="F50" s="17" t="s">
        <v>99</v>
      </c>
      <c r="G50" s="17" t="s">
        <v>99</v>
      </c>
      <c r="H50" s="18">
        <v>1045</v>
      </c>
      <c r="I50" s="19">
        <v>43244</v>
      </c>
      <c r="J50" s="20">
        <v>43272</v>
      </c>
      <c r="K50" s="18">
        <v>1045</v>
      </c>
      <c r="L50" s="21"/>
      <c r="M50" s="21"/>
      <c r="N50" s="21"/>
    </row>
    <row r="51" spans="1:14" s="22" customFormat="1" ht="24.95" customHeight="1" x14ac:dyDescent="0.2">
      <c r="A51" s="13" t="s">
        <v>138</v>
      </c>
      <c r="B51" s="14">
        <v>80198650584</v>
      </c>
      <c r="C51" s="15" t="s">
        <v>14</v>
      </c>
      <c r="D51" s="16" t="s">
        <v>139</v>
      </c>
      <c r="E51" s="16" t="s">
        <v>16</v>
      </c>
      <c r="F51" s="17" t="s">
        <v>140</v>
      </c>
      <c r="G51" s="17" t="s">
        <v>140</v>
      </c>
      <c r="H51" s="18">
        <v>10005</v>
      </c>
      <c r="I51" s="19">
        <v>43373</v>
      </c>
      <c r="J51" s="20">
        <v>43738</v>
      </c>
      <c r="K51" s="18">
        <v>10005</v>
      </c>
      <c r="L51" s="21"/>
      <c r="M51" s="21"/>
      <c r="N51" s="21"/>
    </row>
    <row r="52" spans="1:14" s="22" customFormat="1" ht="24.95" customHeight="1" x14ac:dyDescent="0.2">
      <c r="A52" s="13" t="s">
        <v>141</v>
      </c>
      <c r="B52" s="14">
        <v>80198650584</v>
      </c>
      <c r="C52" s="15" t="s">
        <v>14</v>
      </c>
      <c r="D52" s="16" t="s">
        <v>142</v>
      </c>
      <c r="E52" s="16" t="s">
        <v>16</v>
      </c>
      <c r="F52" s="17" t="s">
        <v>143</v>
      </c>
      <c r="G52" s="17" t="s">
        <v>143</v>
      </c>
      <c r="H52" s="18">
        <v>9500</v>
      </c>
      <c r="I52" s="19">
        <v>43250</v>
      </c>
      <c r="J52" s="20">
        <v>43422</v>
      </c>
      <c r="K52" s="18">
        <f>H52*1.22</f>
        <v>11590</v>
      </c>
      <c r="L52" s="21"/>
      <c r="M52" s="21"/>
      <c r="N52" s="21"/>
    </row>
    <row r="53" spans="1:14" s="22" customFormat="1" ht="24.95" customHeight="1" x14ac:dyDescent="0.2">
      <c r="A53" s="13" t="s">
        <v>144</v>
      </c>
      <c r="B53" s="14">
        <v>80198650584</v>
      </c>
      <c r="C53" s="15" t="s">
        <v>14</v>
      </c>
      <c r="D53" s="16" t="s">
        <v>145</v>
      </c>
      <c r="E53" s="16" t="s">
        <v>16</v>
      </c>
      <c r="F53" s="17" t="s">
        <v>66</v>
      </c>
      <c r="G53" s="17" t="s">
        <v>66</v>
      </c>
      <c r="H53" s="18">
        <v>20310</v>
      </c>
      <c r="I53" s="19">
        <v>43252</v>
      </c>
      <c r="J53" s="20">
        <v>43616</v>
      </c>
      <c r="K53" s="18">
        <f t="shared" ref="K53:K56" si="3">H53*1.22</f>
        <v>24778.2</v>
      </c>
      <c r="L53" s="21"/>
      <c r="M53" s="21"/>
      <c r="N53" s="21"/>
    </row>
    <row r="54" spans="1:14" s="22" customFormat="1" ht="24.95" customHeight="1" x14ac:dyDescent="0.2">
      <c r="A54" s="13" t="s">
        <v>146</v>
      </c>
      <c r="B54" s="14">
        <v>80198650584</v>
      </c>
      <c r="C54" s="15" t="s">
        <v>14</v>
      </c>
      <c r="D54" s="16" t="s">
        <v>147</v>
      </c>
      <c r="E54" s="16" t="s">
        <v>16</v>
      </c>
      <c r="F54" s="17" t="s">
        <v>148</v>
      </c>
      <c r="G54" s="17" t="s">
        <v>148</v>
      </c>
      <c r="H54" s="18">
        <v>10490</v>
      </c>
      <c r="I54" s="19">
        <v>43252</v>
      </c>
      <c r="J54" s="20">
        <v>43343</v>
      </c>
      <c r="K54" s="18">
        <f t="shared" si="3"/>
        <v>12797.8</v>
      </c>
      <c r="L54" s="21"/>
      <c r="M54" s="21"/>
      <c r="N54" s="21"/>
    </row>
    <row r="55" spans="1:14" ht="24.95" customHeight="1" x14ac:dyDescent="0.2">
      <c r="A55" s="13" t="s">
        <v>149</v>
      </c>
      <c r="B55" s="14">
        <v>80198650584</v>
      </c>
      <c r="C55" s="15" t="s">
        <v>14</v>
      </c>
      <c r="D55" s="16" t="s">
        <v>150</v>
      </c>
      <c r="E55" s="16" t="s">
        <v>16</v>
      </c>
      <c r="F55" s="17" t="s">
        <v>151</v>
      </c>
      <c r="G55" s="17" t="s">
        <v>151</v>
      </c>
      <c r="H55" s="18">
        <v>506</v>
      </c>
      <c r="I55" s="19">
        <v>43271</v>
      </c>
      <c r="J55" s="20">
        <v>43283</v>
      </c>
      <c r="K55" s="18">
        <f>H55</f>
        <v>506</v>
      </c>
    </row>
    <row r="56" spans="1:14" ht="24.95" customHeight="1" x14ac:dyDescent="0.2">
      <c r="A56" s="13" t="s">
        <v>152</v>
      </c>
      <c r="B56" s="14">
        <v>80198650584</v>
      </c>
      <c r="C56" s="15" t="s">
        <v>14</v>
      </c>
      <c r="D56" s="16" t="s">
        <v>153</v>
      </c>
      <c r="E56" s="16" t="s">
        <v>16</v>
      </c>
      <c r="F56" s="17" t="s">
        <v>154</v>
      </c>
      <c r="G56" s="17" t="s">
        <v>154</v>
      </c>
      <c r="H56" s="18">
        <v>3464.41</v>
      </c>
      <c r="I56" s="19">
        <v>43271</v>
      </c>
      <c r="J56" s="20">
        <v>43287</v>
      </c>
      <c r="K56" s="18">
        <f t="shared" si="3"/>
        <v>4226.5801999999994</v>
      </c>
    </row>
    <row r="57" spans="1:14" ht="24.95" customHeight="1" x14ac:dyDescent="0.2">
      <c r="A57" s="13" t="s">
        <v>155</v>
      </c>
      <c r="B57" s="14">
        <v>80198650584</v>
      </c>
      <c r="C57" s="15" t="s">
        <v>14</v>
      </c>
      <c r="D57" s="16" t="s">
        <v>156</v>
      </c>
      <c r="E57" s="16" t="s">
        <v>16</v>
      </c>
      <c r="F57" s="17" t="s">
        <v>157</v>
      </c>
      <c r="G57" s="17" t="s">
        <v>157</v>
      </c>
      <c r="H57" s="18">
        <v>1290</v>
      </c>
      <c r="I57" s="19">
        <v>43278</v>
      </c>
      <c r="J57" s="20">
        <v>43646</v>
      </c>
      <c r="K57" s="18">
        <v>1290</v>
      </c>
    </row>
    <row r="58" spans="1:14" ht="42" customHeight="1" x14ac:dyDescent="0.2">
      <c r="A58" s="13" t="s">
        <v>158</v>
      </c>
      <c r="B58" s="14">
        <v>80198650584</v>
      </c>
      <c r="C58" s="15" t="s">
        <v>14</v>
      </c>
      <c r="D58" s="16" t="s">
        <v>159</v>
      </c>
      <c r="E58" s="16" t="s">
        <v>16</v>
      </c>
      <c r="F58" s="17" t="s">
        <v>160</v>
      </c>
      <c r="G58" s="17" t="s">
        <v>160</v>
      </c>
      <c r="H58" s="18">
        <v>61</v>
      </c>
      <c r="I58" s="19">
        <v>43284</v>
      </c>
      <c r="J58" s="20">
        <v>43286</v>
      </c>
      <c r="K58" s="18">
        <v>61</v>
      </c>
    </row>
    <row r="59" spans="1:14" ht="42.75" customHeight="1" x14ac:dyDescent="0.2">
      <c r="A59" s="13" t="s">
        <v>161</v>
      </c>
      <c r="B59" s="14">
        <v>80198650584</v>
      </c>
      <c r="C59" s="15" t="s">
        <v>14</v>
      </c>
      <c r="D59" s="16" t="s">
        <v>162</v>
      </c>
      <c r="E59" s="16" t="s">
        <v>16</v>
      </c>
      <c r="F59" s="17" t="s">
        <v>163</v>
      </c>
      <c r="G59" s="17" t="s">
        <v>163</v>
      </c>
      <c r="H59" s="18">
        <v>22000</v>
      </c>
      <c r="I59" s="19">
        <v>43285</v>
      </c>
      <c r="J59" s="20"/>
      <c r="K59" s="18">
        <v>8052</v>
      </c>
    </row>
    <row r="60" spans="1:14" ht="42.75" customHeight="1" x14ac:dyDescent="0.2">
      <c r="A60" s="13" t="s">
        <v>164</v>
      </c>
      <c r="B60" s="14">
        <v>80198650584</v>
      </c>
      <c r="C60" s="15" t="s">
        <v>14</v>
      </c>
      <c r="D60" s="16" t="s">
        <v>165</v>
      </c>
      <c r="E60" s="16" t="s">
        <v>16</v>
      </c>
      <c r="F60" s="17" t="s">
        <v>140</v>
      </c>
      <c r="G60" s="17" t="s">
        <v>140</v>
      </c>
      <c r="H60" s="18">
        <v>13151</v>
      </c>
      <c r="I60" s="19">
        <v>43286</v>
      </c>
      <c r="J60" s="20">
        <v>43307</v>
      </c>
      <c r="K60" s="18">
        <f>H60</f>
        <v>13151</v>
      </c>
    </row>
    <row r="61" spans="1:14" ht="24.95" customHeight="1" x14ac:dyDescent="0.2">
      <c r="A61" s="13" t="s">
        <v>166</v>
      </c>
      <c r="B61" s="14">
        <v>80198650584</v>
      </c>
      <c r="C61" s="15" t="s">
        <v>14</v>
      </c>
      <c r="D61" s="16" t="s">
        <v>167</v>
      </c>
      <c r="E61" s="16" t="s">
        <v>16</v>
      </c>
      <c r="F61" s="17" t="s">
        <v>168</v>
      </c>
      <c r="G61" s="17" t="s">
        <v>168</v>
      </c>
      <c r="H61" s="18">
        <v>14000</v>
      </c>
      <c r="I61" s="19">
        <v>43287</v>
      </c>
      <c r="J61" s="20">
        <v>43646</v>
      </c>
      <c r="K61" s="18">
        <v>17080</v>
      </c>
    </row>
    <row r="62" spans="1:14" ht="24.95" customHeight="1" x14ac:dyDescent="0.2">
      <c r="A62" s="13" t="s">
        <v>169</v>
      </c>
      <c r="B62" s="14">
        <v>80198650584</v>
      </c>
      <c r="C62" s="15" t="s">
        <v>14</v>
      </c>
      <c r="D62" s="16" t="s">
        <v>170</v>
      </c>
      <c r="E62" s="16" t="s">
        <v>16</v>
      </c>
      <c r="F62" s="17" t="s">
        <v>171</v>
      </c>
      <c r="G62" s="17" t="s">
        <v>171</v>
      </c>
      <c r="H62" s="18">
        <v>15000</v>
      </c>
      <c r="I62" s="19">
        <v>43287</v>
      </c>
      <c r="J62" s="20">
        <v>43465</v>
      </c>
      <c r="K62" s="18">
        <v>15000</v>
      </c>
    </row>
    <row r="63" spans="1:14" s="22" customFormat="1" ht="24.95" customHeight="1" x14ac:dyDescent="0.2">
      <c r="A63" s="13" t="s">
        <v>172</v>
      </c>
      <c r="B63" s="14">
        <v>80198650584</v>
      </c>
      <c r="C63" s="15" t="s">
        <v>14</v>
      </c>
      <c r="D63" s="16" t="s">
        <v>115</v>
      </c>
      <c r="E63" s="16" t="s">
        <v>16</v>
      </c>
      <c r="F63" s="17" t="s">
        <v>116</v>
      </c>
      <c r="G63" s="17" t="s">
        <v>116</v>
      </c>
      <c r="H63" s="18">
        <v>250</v>
      </c>
      <c r="I63" s="19">
        <v>43290</v>
      </c>
      <c r="J63" s="20">
        <v>43290</v>
      </c>
      <c r="K63" s="18">
        <f>+H63*1.22</f>
        <v>305</v>
      </c>
      <c r="L63" s="21"/>
      <c r="M63" s="21"/>
      <c r="N63" s="21"/>
    </row>
    <row r="64" spans="1:14" ht="24.95" customHeight="1" x14ac:dyDescent="0.2">
      <c r="A64" s="13" t="s">
        <v>173</v>
      </c>
      <c r="B64" s="14">
        <v>80198650584</v>
      </c>
      <c r="C64" s="15" t="s">
        <v>14</v>
      </c>
      <c r="D64" s="16" t="s">
        <v>174</v>
      </c>
      <c r="E64" s="16" t="s">
        <v>16</v>
      </c>
      <c r="F64" s="17" t="s">
        <v>175</v>
      </c>
      <c r="G64" s="17" t="s">
        <v>175</v>
      </c>
      <c r="H64" s="18">
        <v>550</v>
      </c>
      <c r="I64" s="19">
        <v>43291</v>
      </c>
      <c r="J64" s="20">
        <v>43321</v>
      </c>
      <c r="K64" s="18">
        <v>550</v>
      </c>
    </row>
    <row r="65" spans="1:13" ht="24.95" customHeight="1" x14ac:dyDescent="0.2">
      <c r="A65" s="13" t="s">
        <v>176</v>
      </c>
      <c r="B65" s="14">
        <v>80198650584</v>
      </c>
      <c r="C65" s="15" t="s">
        <v>14</v>
      </c>
      <c r="D65" s="16" t="s">
        <v>177</v>
      </c>
      <c r="E65" s="16" t="s">
        <v>16</v>
      </c>
      <c r="F65" s="17" t="s">
        <v>178</v>
      </c>
      <c r="G65" s="17" t="s">
        <v>178</v>
      </c>
      <c r="H65" s="18">
        <v>1052</v>
      </c>
      <c r="I65" s="19">
        <v>43297</v>
      </c>
      <c r="J65" s="20">
        <v>43349</v>
      </c>
      <c r="K65" s="18">
        <v>1283.44</v>
      </c>
    </row>
    <row r="66" spans="1:13" ht="24.95" customHeight="1" x14ac:dyDescent="0.2">
      <c r="A66" s="13" t="s">
        <v>179</v>
      </c>
      <c r="B66" s="14">
        <v>80198650584</v>
      </c>
      <c r="C66" s="15" t="s">
        <v>14</v>
      </c>
      <c r="D66" s="16" t="s">
        <v>180</v>
      </c>
      <c r="E66" s="16" t="s">
        <v>16</v>
      </c>
      <c r="F66" s="17" t="s">
        <v>25</v>
      </c>
      <c r="G66" s="17" t="s">
        <v>25</v>
      </c>
      <c r="H66" s="18">
        <v>510</v>
      </c>
      <c r="I66" s="19">
        <v>43297</v>
      </c>
      <c r="J66" s="20">
        <v>43297</v>
      </c>
      <c r="K66" s="18">
        <f t="shared" ref="K66" si="4">H66*1.22</f>
        <v>622.19999999999993</v>
      </c>
    </row>
    <row r="67" spans="1:13" ht="24.95" customHeight="1" x14ac:dyDescent="0.2">
      <c r="A67" s="13" t="s">
        <v>181</v>
      </c>
      <c r="B67" s="14">
        <v>80198650584</v>
      </c>
      <c r="C67" s="15" t="s">
        <v>14</v>
      </c>
      <c r="D67" s="16" t="s">
        <v>182</v>
      </c>
      <c r="E67" s="16" t="s">
        <v>16</v>
      </c>
      <c r="F67" s="17" t="s">
        <v>183</v>
      </c>
      <c r="G67" s="17" t="s">
        <v>183</v>
      </c>
      <c r="H67" s="18">
        <v>1192.3</v>
      </c>
      <c r="I67" s="19">
        <v>43297</v>
      </c>
      <c r="J67" s="20">
        <v>43308</v>
      </c>
      <c r="K67" s="18">
        <v>1454.61</v>
      </c>
    </row>
    <row r="68" spans="1:13" ht="24.95" customHeight="1" x14ac:dyDescent="0.2">
      <c r="A68" s="13" t="s">
        <v>184</v>
      </c>
      <c r="B68" s="14"/>
      <c r="C68" s="15" t="s">
        <v>47</v>
      </c>
      <c r="D68" s="16" t="s">
        <v>48</v>
      </c>
      <c r="E68" s="16"/>
      <c r="F68" s="17"/>
      <c r="G68" s="17"/>
      <c r="H68" s="18"/>
      <c r="I68" s="19"/>
      <c r="J68" s="20"/>
      <c r="K68" s="18"/>
      <c r="M68" s="23"/>
    </row>
    <row r="69" spans="1:13" ht="24.95" customHeight="1" x14ac:dyDescent="0.2">
      <c r="A69" s="13" t="s">
        <v>185</v>
      </c>
      <c r="B69" s="14">
        <v>80198650584</v>
      </c>
      <c r="C69" s="15" t="s">
        <v>14</v>
      </c>
      <c r="D69" s="16" t="s">
        <v>186</v>
      </c>
      <c r="E69" s="16" t="s">
        <v>16</v>
      </c>
      <c r="F69" s="17" t="s">
        <v>104</v>
      </c>
      <c r="G69" s="17" t="s">
        <v>104</v>
      </c>
      <c r="H69" s="18">
        <v>704.5</v>
      </c>
      <c r="I69" s="19">
        <v>43300</v>
      </c>
      <c r="J69" s="20">
        <v>43349</v>
      </c>
      <c r="K69" s="18">
        <v>859.49</v>
      </c>
    </row>
    <row r="70" spans="1:13" ht="24.95" customHeight="1" x14ac:dyDescent="0.2">
      <c r="A70" s="13" t="s">
        <v>187</v>
      </c>
      <c r="B70" s="14">
        <v>80198650584</v>
      </c>
      <c r="C70" s="15" t="s">
        <v>14</v>
      </c>
      <c r="D70" s="16" t="s">
        <v>188</v>
      </c>
      <c r="E70" s="16" t="s">
        <v>16</v>
      </c>
      <c r="F70" s="17" t="s">
        <v>178</v>
      </c>
      <c r="G70" s="17" t="s">
        <v>178</v>
      </c>
      <c r="H70" s="18">
        <v>803.5</v>
      </c>
      <c r="I70" s="19">
        <v>43301</v>
      </c>
      <c r="J70" s="20">
        <v>43390</v>
      </c>
      <c r="K70" s="18">
        <f>+H70*1.22</f>
        <v>980.27</v>
      </c>
    </row>
    <row r="71" spans="1:13" ht="24.95" customHeight="1" x14ac:dyDescent="0.2">
      <c r="A71" s="13" t="s">
        <v>189</v>
      </c>
      <c r="B71" s="14">
        <v>80198650584</v>
      </c>
      <c r="C71" s="15" t="s">
        <v>14</v>
      </c>
      <c r="D71" s="16" t="s">
        <v>190</v>
      </c>
      <c r="E71" s="16" t="s">
        <v>16</v>
      </c>
      <c r="F71" s="17" t="s">
        <v>191</v>
      </c>
      <c r="G71" s="17" t="s">
        <v>191</v>
      </c>
      <c r="H71" s="18">
        <v>180</v>
      </c>
      <c r="I71" s="19">
        <v>43306</v>
      </c>
      <c r="J71" s="20">
        <v>43321</v>
      </c>
      <c r="K71" s="18">
        <v>219.6</v>
      </c>
    </row>
    <row r="72" spans="1:13" ht="24.95" customHeight="1" x14ac:dyDescent="0.2">
      <c r="A72" s="13" t="s">
        <v>192</v>
      </c>
      <c r="B72" s="14">
        <v>80198650584</v>
      </c>
      <c r="C72" s="15" t="s">
        <v>14</v>
      </c>
      <c r="D72" s="16" t="s">
        <v>193</v>
      </c>
      <c r="E72" s="16" t="s">
        <v>16</v>
      </c>
      <c r="F72" s="17" t="s">
        <v>194</v>
      </c>
      <c r="G72" s="17" t="s">
        <v>194</v>
      </c>
      <c r="H72" s="18">
        <v>39500</v>
      </c>
      <c r="I72" s="19">
        <v>43308</v>
      </c>
      <c r="J72" s="20">
        <v>43465</v>
      </c>
      <c r="K72" s="18"/>
    </row>
    <row r="73" spans="1:13" ht="24.95" customHeight="1" x14ac:dyDescent="0.2">
      <c r="A73" s="13" t="s">
        <v>195</v>
      </c>
      <c r="B73" s="14">
        <v>80198650584</v>
      </c>
      <c r="C73" s="15" t="s">
        <v>14</v>
      </c>
      <c r="D73" s="16" t="s">
        <v>196</v>
      </c>
      <c r="E73" s="16" t="s">
        <v>16</v>
      </c>
      <c r="F73" s="17" t="s">
        <v>70</v>
      </c>
      <c r="G73" s="17" t="s">
        <v>70</v>
      </c>
      <c r="H73" s="18">
        <v>4731.1499999999996</v>
      </c>
      <c r="I73" s="19">
        <v>43314</v>
      </c>
      <c r="J73" s="20">
        <v>43320</v>
      </c>
      <c r="K73" s="18">
        <v>5788</v>
      </c>
    </row>
    <row r="74" spans="1:13" ht="24.95" customHeight="1" x14ac:dyDescent="0.2">
      <c r="A74" s="13" t="s">
        <v>197</v>
      </c>
      <c r="B74" s="14">
        <v>80198650584</v>
      </c>
      <c r="C74" s="15" t="s">
        <v>14</v>
      </c>
      <c r="D74" s="16" t="s">
        <v>198</v>
      </c>
      <c r="E74" s="16" t="s">
        <v>16</v>
      </c>
      <c r="F74" s="17" t="s">
        <v>128</v>
      </c>
      <c r="G74" s="17" t="s">
        <v>128</v>
      </c>
      <c r="H74" s="18">
        <v>11700</v>
      </c>
      <c r="I74" s="19">
        <v>43315</v>
      </c>
      <c r="J74" s="20">
        <v>43404</v>
      </c>
      <c r="K74" s="18">
        <v>14274</v>
      </c>
    </row>
    <row r="75" spans="1:13" ht="24.95" customHeight="1" x14ac:dyDescent="0.2">
      <c r="A75" s="13" t="s">
        <v>199</v>
      </c>
      <c r="B75" s="14">
        <v>80198650584</v>
      </c>
      <c r="C75" s="15" t="s">
        <v>14</v>
      </c>
      <c r="D75" s="16" t="s">
        <v>200</v>
      </c>
      <c r="E75" s="16" t="s">
        <v>16</v>
      </c>
      <c r="F75" s="17" t="s">
        <v>201</v>
      </c>
      <c r="G75" s="17" t="s">
        <v>201</v>
      </c>
      <c r="H75" s="18">
        <v>1930</v>
      </c>
      <c r="I75" s="19">
        <v>43336</v>
      </c>
      <c r="J75" s="20">
        <v>43343</v>
      </c>
      <c r="K75" s="18">
        <v>2354.6</v>
      </c>
    </row>
    <row r="76" spans="1:13" ht="24.95" customHeight="1" x14ac:dyDescent="0.2">
      <c r="A76" s="13" t="s">
        <v>202</v>
      </c>
      <c r="B76" s="14">
        <v>80198650584</v>
      </c>
      <c r="C76" s="15" t="s">
        <v>14</v>
      </c>
      <c r="D76" s="16" t="s">
        <v>203</v>
      </c>
      <c r="E76" s="16" t="s">
        <v>75</v>
      </c>
      <c r="F76" s="17" t="s">
        <v>204</v>
      </c>
      <c r="G76" s="17" t="s">
        <v>204</v>
      </c>
      <c r="H76" s="18">
        <v>140000</v>
      </c>
      <c r="I76" s="19">
        <v>43435</v>
      </c>
      <c r="J76" s="20"/>
      <c r="K76" s="18"/>
      <c r="M76" s="24"/>
    </row>
    <row r="77" spans="1:13" ht="24.95" customHeight="1" x14ac:dyDescent="0.2">
      <c r="A77" s="13" t="s">
        <v>202</v>
      </c>
      <c r="B77" s="14">
        <v>80198650584</v>
      </c>
      <c r="C77" s="15" t="s">
        <v>14</v>
      </c>
      <c r="D77" s="16" t="s">
        <v>203</v>
      </c>
      <c r="E77" s="16" t="s">
        <v>75</v>
      </c>
      <c r="F77" s="17" t="s">
        <v>205</v>
      </c>
      <c r="G77" s="17"/>
      <c r="H77" s="18"/>
      <c r="I77" s="19">
        <v>43435</v>
      </c>
      <c r="J77" s="20"/>
      <c r="K77" s="18"/>
    </row>
    <row r="78" spans="1:13" ht="24.95" customHeight="1" x14ac:dyDescent="0.2">
      <c r="A78" s="13" t="s">
        <v>206</v>
      </c>
      <c r="B78" s="14">
        <v>80198650584</v>
      </c>
      <c r="C78" s="15" t="s">
        <v>14</v>
      </c>
      <c r="D78" s="16" t="s">
        <v>207</v>
      </c>
      <c r="E78" s="16" t="s">
        <v>16</v>
      </c>
      <c r="F78" s="17" t="s">
        <v>208</v>
      </c>
      <c r="G78" s="17" t="s">
        <v>208</v>
      </c>
      <c r="H78" s="18">
        <v>25500</v>
      </c>
      <c r="I78" s="19">
        <v>43344</v>
      </c>
      <c r="J78" s="20">
        <v>43433</v>
      </c>
      <c r="K78" s="18">
        <v>31110</v>
      </c>
    </row>
    <row r="79" spans="1:13" ht="24.95" customHeight="1" x14ac:dyDescent="0.2">
      <c r="A79" s="13" t="s">
        <v>209</v>
      </c>
      <c r="B79" s="14">
        <v>80198650584</v>
      </c>
      <c r="C79" s="15" t="s">
        <v>14</v>
      </c>
      <c r="D79" s="16" t="s">
        <v>210</v>
      </c>
      <c r="E79" s="16" t="s">
        <v>16</v>
      </c>
      <c r="F79" s="17" t="s">
        <v>211</v>
      </c>
      <c r="G79" s="17" t="s">
        <v>211</v>
      </c>
      <c r="H79" s="18">
        <v>24000</v>
      </c>
      <c r="I79" s="19">
        <v>43344</v>
      </c>
      <c r="J79" s="20">
        <v>43785</v>
      </c>
      <c r="K79" s="18">
        <v>19032</v>
      </c>
    </row>
    <row r="80" spans="1:13" ht="24.95" customHeight="1" x14ac:dyDescent="0.2">
      <c r="A80" s="13" t="s">
        <v>212</v>
      </c>
      <c r="B80" s="14">
        <v>80198650584</v>
      </c>
      <c r="C80" s="15" t="s">
        <v>14</v>
      </c>
      <c r="D80" s="16" t="s">
        <v>213</v>
      </c>
      <c r="E80" s="16" t="s">
        <v>16</v>
      </c>
      <c r="F80" s="17" t="s">
        <v>194</v>
      </c>
      <c r="G80" s="17" t="s">
        <v>194</v>
      </c>
      <c r="H80" s="18">
        <v>39800</v>
      </c>
      <c r="I80" s="19">
        <v>43350</v>
      </c>
      <c r="J80" s="20">
        <v>43465</v>
      </c>
      <c r="K80" s="18"/>
    </row>
    <row r="81" spans="1:13" ht="24.95" customHeight="1" x14ac:dyDescent="0.2">
      <c r="A81" s="13" t="s">
        <v>214</v>
      </c>
      <c r="B81" s="14">
        <v>80198650584</v>
      </c>
      <c r="C81" s="15" t="s">
        <v>14</v>
      </c>
      <c r="D81" s="16" t="s">
        <v>215</v>
      </c>
      <c r="E81" s="16" t="s">
        <v>16</v>
      </c>
      <c r="F81" s="17" t="s">
        <v>70</v>
      </c>
      <c r="G81" s="17" t="s">
        <v>70</v>
      </c>
      <c r="H81" s="18">
        <v>4731.1499999999996</v>
      </c>
      <c r="I81" s="19">
        <v>43355</v>
      </c>
      <c r="J81" s="20">
        <v>43362</v>
      </c>
      <c r="K81" s="18">
        <v>5788</v>
      </c>
    </row>
    <row r="82" spans="1:13" ht="24.95" customHeight="1" x14ac:dyDescent="0.2">
      <c r="A82" s="13" t="s">
        <v>216</v>
      </c>
      <c r="B82" s="14">
        <v>80198650584</v>
      </c>
      <c r="C82" s="15" t="s">
        <v>14</v>
      </c>
      <c r="D82" s="16" t="s">
        <v>217</v>
      </c>
      <c r="E82" s="16" t="s">
        <v>16</v>
      </c>
      <c r="F82" s="17" t="s">
        <v>57</v>
      </c>
      <c r="G82" s="17" t="s">
        <v>135</v>
      </c>
      <c r="H82" s="18">
        <v>1232.5</v>
      </c>
      <c r="I82" s="19">
        <v>43356</v>
      </c>
      <c r="J82" s="20">
        <v>43376</v>
      </c>
      <c r="K82" s="18">
        <v>1232.5</v>
      </c>
    </row>
    <row r="83" spans="1:13" ht="24.95" customHeight="1" x14ac:dyDescent="0.2">
      <c r="A83" s="13" t="s">
        <v>218</v>
      </c>
      <c r="B83" s="14">
        <v>80198650584</v>
      </c>
      <c r="C83" s="15" t="s">
        <v>14</v>
      </c>
      <c r="D83" s="16" t="s">
        <v>219</v>
      </c>
      <c r="E83" s="16" t="s">
        <v>16</v>
      </c>
      <c r="F83" s="17" t="s">
        <v>220</v>
      </c>
      <c r="G83" s="17" t="s">
        <v>220</v>
      </c>
      <c r="H83" s="18">
        <v>2310</v>
      </c>
      <c r="I83" s="19">
        <v>43252</v>
      </c>
      <c r="J83" s="20">
        <v>43616</v>
      </c>
      <c r="K83" s="18">
        <v>2310</v>
      </c>
    </row>
    <row r="84" spans="1:13" ht="24.95" customHeight="1" x14ac:dyDescent="0.2">
      <c r="A84" s="13" t="s">
        <v>221</v>
      </c>
      <c r="B84" s="14">
        <v>80198650584</v>
      </c>
      <c r="C84" s="15" t="s">
        <v>14</v>
      </c>
      <c r="D84" s="16" t="s">
        <v>222</v>
      </c>
      <c r="E84" s="16" t="s">
        <v>16</v>
      </c>
      <c r="F84" s="17" t="s">
        <v>223</v>
      </c>
      <c r="G84" s="17" t="s">
        <v>223</v>
      </c>
      <c r="H84" s="18">
        <v>920</v>
      </c>
      <c r="I84" s="19">
        <v>43364</v>
      </c>
      <c r="J84" s="20">
        <v>43369</v>
      </c>
      <c r="K84" s="18">
        <v>1138.4000000000001</v>
      </c>
    </row>
    <row r="85" spans="1:13" ht="24.95" customHeight="1" x14ac:dyDescent="0.2">
      <c r="A85" s="13" t="s">
        <v>224</v>
      </c>
      <c r="B85" s="14">
        <v>80198650584</v>
      </c>
      <c r="C85" s="15" t="s">
        <v>14</v>
      </c>
      <c r="D85" s="16" t="s">
        <v>225</v>
      </c>
      <c r="E85" s="16" t="s">
        <v>16</v>
      </c>
      <c r="F85" s="17" t="s">
        <v>226</v>
      </c>
      <c r="G85" s="17" t="s">
        <v>226</v>
      </c>
      <c r="H85" s="18">
        <v>10000</v>
      </c>
      <c r="I85" s="19">
        <v>43313</v>
      </c>
      <c r="J85" s="20">
        <v>43465</v>
      </c>
      <c r="K85" s="18"/>
    </row>
    <row r="86" spans="1:13" ht="24.95" customHeight="1" x14ac:dyDescent="0.2">
      <c r="A86" s="13" t="s">
        <v>227</v>
      </c>
      <c r="B86" s="14">
        <v>80198650584</v>
      </c>
      <c r="C86" s="15" t="s">
        <v>14</v>
      </c>
      <c r="D86" s="16" t="s">
        <v>228</v>
      </c>
      <c r="E86" s="16" t="s">
        <v>16</v>
      </c>
      <c r="F86" s="17" t="s">
        <v>66</v>
      </c>
      <c r="G86" s="17" t="s">
        <v>66</v>
      </c>
      <c r="H86" s="18">
        <v>9000</v>
      </c>
      <c r="I86" s="19">
        <v>43381</v>
      </c>
      <c r="J86" s="20">
        <v>43838</v>
      </c>
      <c r="K86" s="18">
        <v>10980</v>
      </c>
    </row>
    <row r="87" spans="1:13" ht="24.95" customHeight="1" x14ac:dyDescent="0.2">
      <c r="A87" s="13" t="s">
        <v>229</v>
      </c>
      <c r="B87" s="14">
        <v>80198650584</v>
      </c>
      <c r="C87" s="15" t="s">
        <v>14</v>
      </c>
      <c r="D87" s="16" t="s">
        <v>230</v>
      </c>
      <c r="E87" s="16" t="s">
        <v>16</v>
      </c>
      <c r="F87" s="17" t="s">
        <v>140</v>
      </c>
      <c r="G87" s="17" t="s">
        <v>140</v>
      </c>
      <c r="H87" s="18">
        <v>1871</v>
      </c>
      <c r="I87" s="19">
        <v>43415</v>
      </c>
      <c r="J87" s="20">
        <v>43779</v>
      </c>
      <c r="K87" s="18">
        <v>1871</v>
      </c>
    </row>
    <row r="88" spans="1:13" ht="24.95" customHeight="1" x14ac:dyDescent="0.2">
      <c r="A88" s="13">
        <v>7589357784</v>
      </c>
      <c r="B88" s="14">
        <v>80198650584</v>
      </c>
      <c r="C88" s="15" t="s">
        <v>14</v>
      </c>
      <c r="D88" s="16" t="s">
        <v>231</v>
      </c>
      <c r="E88" s="16" t="s">
        <v>75</v>
      </c>
      <c r="F88" s="17" t="s">
        <v>232</v>
      </c>
      <c r="G88" s="17" t="s">
        <v>232</v>
      </c>
      <c r="H88" s="18"/>
      <c r="I88" s="19"/>
      <c r="J88" s="20"/>
      <c r="K88" s="18"/>
    </row>
    <row r="89" spans="1:13" ht="24.95" customHeight="1" x14ac:dyDescent="0.2">
      <c r="A89" s="13">
        <v>7589357784</v>
      </c>
      <c r="B89" s="14">
        <v>80198650584</v>
      </c>
      <c r="C89" s="15" t="s">
        <v>14</v>
      </c>
      <c r="D89" s="16" t="s">
        <v>231</v>
      </c>
      <c r="E89" s="16" t="s">
        <v>75</v>
      </c>
      <c r="F89" s="17" t="s">
        <v>233</v>
      </c>
      <c r="G89" s="17"/>
      <c r="H89" s="18"/>
      <c r="I89" s="19"/>
      <c r="J89" s="20"/>
      <c r="K89" s="18"/>
    </row>
    <row r="90" spans="1:13" ht="24.95" customHeight="1" x14ac:dyDescent="0.2">
      <c r="A90" s="13">
        <v>7628871780</v>
      </c>
      <c r="B90" s="14">
        <v>80198650584</v>
      </c>
      <c r="C90" s="15" t="s">
        <v>14</v>
      </c>
      <c r="D90" s="16" t="s">
        <v>234</v>
      </c>
      <c r="E90" s="16" t="s">
        <v>75</v>
      </c>
      <c r="F90" s="17" t="s">
        <v>194</v>
      </c>
      <c r="G90" s="17" t="s">
        <v>194</v>
      </c>
      <c r="H90" s="18"/>
      <c r="I90" s="19">
        <v>43467</v>
      </c>
      <c r="J90" s="20"/>
      <c r="K90" s="18"/>
    </row>
    <row r="91" spans="1:13" ht="24.95" customHeight="1" x14ac:dyDescent="0.2">
      <c r="A91" s="13" t="s">
        <v>235</v>
      </c>
      <c r="B91" s="14">
        <v>80198650584</v>
      </c>
      <c r="C91" s="15" t="s">
        <v>14</v>
      </c>
      <c r="D91" s="16" t="s">
        <v>236</v>
      </c>
      <c r="E91" s="16" t="s">
        <v>16</v>
      </c>
      <c r="F91" s="17" t="s">
        <v>237</v>
      </c>
      <c r="G91" s="17" t="s">
        <v>237</v>
      </c>
      <c r="H91" s="18">
        <v>25000</v>
      </c>
      <c r="I91" s="19">
        <v>43101</v>
      </c>
      <c r="J91" s="20">
        <v>43555</v>
      </c>
      <c r="K91" s="18">
        <v>30500</v>
      </c>
      <c r="M91" s="25"/>
    </row>
    <row r="92" spans="1:13" ht="24.95" customHeight="1" x14ac:dyDescent="0.2">
      <c r="A92" s="13" t="s">
        <v>238</v>
      </c>
      <c r="B92" s="14">
        <v>80198650584</v>
      </c>
      <c r="C92" s="15" t="s">
        <v>14</v>
      </c>
      <c r="D92" s="16" t="s">
        <v>239</v>
      </c>
      <c r="E92" s="16" t="s">
        <v>16</v>
      </c>
      <c r="F92" s="17" t="s">
        <v>57</v>
      </c>
      <c r="G92" s="17" t="s">
        <v>57</v>
      </c>
      <c r="H92" s="18">
        <v>1665</v>
      </c>
      <c r="I92" s="19">
        <v>43402</v>
      </c>
      <c r="J92" s="20">
        <v>43430</v>
      </c>
      <c r="K92" s="18">
        <f>H92</f>
        <v>1665</v>
      </c>
      <c r="M92" s="25"/>
    </row>
    <row r="93" spans="1:13" ht="24.95" customHeight="1" x14ac:dyDescent="0.2">
      <c r="A93" s="13" t="s">
        <v>240</v>
      </c>
      <c r="B93" s="14">
        <v>80198650584</v>
      </c>
      <c r="C93" s="15" t="s">
        <v>14</v>
      </c>
      <c r="D93" s="16" t="s">
        <v>241</v>
      </c>
      <c r="E93" s="16" t="s">
        <v>16</v>
      </c>
      <c r="F93" s="17" t="s">
        <v>242</v>
      </c>
      <c r="G93" s="17" t="s">
        <v>242</v>
      </c>
      <c r="H93" s="18">
        <v>4300</v>
      </c>
      <c r="I93" s="19">
        <v>43416</v>
      </c>
      <c r="J93" s="20">
        <v>43431</v>
      </c>
      <c r="K93" s="18">
        <f>H93</f>
        <v>4300</v>
      </c>
    </row>
    <row r="94" spans="1:13" ht="24.95" customHeight="1" x14ac:dyDescent="0.2">
      <c r="A94" s="13" t="s">
        <v>243</v>
      </c>
      <c r="B94" s="14">
        <v>80198650584</v>
      </c>
      <c r="C94" s="15" t="s">
        <v>14</v>
      </c>
      <c r="D94" s="16" t="s">
        <v>244</v>
      </c>
      <c r="E94" s="16" t="s">
        <v>16</v>
      </c>
      <c r="F94" s="17" t="s">
        <v>245</v>
      </c>
      <c r="G94" s="17" t="s">
        <v>245</v>
      </c>
      <c r="H94" s="18">
        <v>450</v>
      </c>
      <c r="I94" s="19">
        <v>43402</v>
      </c>
      <c r="J94" s="20">
        <v>43402</v>
      </c>
      <c r="K94" s="18">
        <v>450</v>
      </c>
    </row>
    <row r="95" spans="1:13" ht="24.95" customHeight="1" x14ac:dyDescent="0.2">
      <c r="A95" s="13" t="s">
        <v>246</v>
      </c>
      <c r="B95" s="14">
        <v>80198650584</v>
      </c>
      <c r="C95" s="15" t="s">
        <v>14</v>
      </c>
      <c r="D95" s="16" t="s">
        <v>247</v>
      </c>
      <c r="E95" s="16" t="s">
        <v>16</v>
      </c>
      <c r="F95" s="17" t="s">
        <v>183</v>
      </c>
      <c r="G95" s="17" t="s">
        <v>183</v>
      </c>
      <c r="H95" s="18">
        <v>1228</v>
      </c>
      <c r="I95" s="19">
        <v>43385</v>
      </c>
      <c r="J95" s="20">
        <v>43398</v>
      </c>
      <c r="K95" s="18">
        <v>1498.16</v>
      </c>
    </row>
    <row r="96" spans="1:13" ht="24.95" customHeight="1" x14ac:dyDescent="0.2">
      <c r="A96" s="13" t="s">
        <v>248</v>
      </c>
      <c r="B96" s="14">
        <v>80198650584</v>
      </c>
      <c r="C96" s="15" t="s">
        <v>14</v>
      </c>
      <c r="D96" s="16" t="s">
        <v>306</v>
      </c>
      <c r="E96" s="16" t="s">
        <v>16</v>
      </c>
      <c r="F96" s="17" t="s">
        <v>33</v>
      </c>
      <c r="G96" s="17" t="s">
        <v>33</v>
      </c>
      <c r="H96" s="18">
        <v>350</v>
      </c>
      <c r="I96" s="19">
        <v>43392</v>
      </c>
      <c r="J96" s="20">
        <v>43404</v>
      </c>
      <c r="K96" s="18">
        <v>378</v>
      </c>
    </row>
    <row r="97" spans="1:29" ht="24.95" customHeight="1" x14ac:dyDescent="0.2">
      <c r="A97" s="13" t="s">
        <v>249</v>
      </c>
      <c r="B97" s="14">
        <v>80198650584</v>
      </c>
      <c r="C97" s="15" t="s">
        <v>14</v>
      </c>
      <c r="D97" s="16" t="s">
        <v>250</v>
      </c>
      <c r="E97" s="16" t="s">
        <v>16</v>
      </c>
      <c r="F97" s="17" t="s">
        <v>251</v>
      </c>
      <c r="G97" s="17" t="s">
        <v>251</v>
      </c>
      <c r="H97" s="18">
        <v>700</v>
      </c>
      <c r="I97" s="19">
        <v>43389</v>
      </c>
      <c r="J97" s="20">
        <v>43427</v>
      </c>
      <c r="K97" s="18">
        <v>854</v>
      </c>
    </row>
    <row r="98" spans="1:29" ht="24.95" customHeight="1" x14ac:dyDescent="0.2">
      <c r="A98" s="13" t="s">
        <v>252</v>
      </c>
      <c r="B98" s="14"/>
      <c r="C98" s="15" t="s">
        <v>47</v>
      </c>
      <c r="D98" s="16" t="s">
        <v>48</v>
      </c>
      <c r="E98" s="16"/>
      <c r="F98" s="17"/>
      <c r="G98" s="17"/>
      <c r="H98" s="18"/>
      <c r="I98" s="19"/>
      <c r="J98" s="20"/>
      <c r="K98" s="18"/>
      <c r="M98" s="23"/>
    </row>
    <row r="99" spans="1:29" ht="24.95" customHeight="1" x14ac:dyDescent="0.2">
      <c r="A99" s="13" t="s">
        <v>253</v>
      </c>
      <c r="B99" s="14">
        <v>80198650584</v>
      </c>
      <c r="C99" s="15" t="s">
        <v>14</v>
      </c>
      <c r="D99" s="16" t="s">
        <v>254</v>
      </c>
      <c r="E99" s="16" t="s">
        <v>16</v>
      </c>
      <c r="F99" s="17" t="s">
        <v>255</v>
      </c>
      <c r="G99" s="17" t="s">
        <v>255</v>
      </c>
      <c r="H99" s="18">
        <v>2814.94</v>
      </c>
      <c r="I99" s="19">
        <v>43396</v>
      </c>
      <c r="J99" s="20">
        <v>43764</v>
      </c>
      <c r="K99" s="18">
        <v>3430.71</v>
      </c>
    </row>
    <row r="100" spans="1:29" ht="24.95" customHeight="1" x14ac:dyDescent="0.2">
      <c r="A100" s="13" t="s">
        <v>256</v>
      </c>
      <c r="B100" s="14">
        <v>80198650584</v>
      </c>
      <c r="C100" s="15" t="s">
        <v>14</v>
      </c>
      <c r="D100" s="16" t="s">
        <v>257</v>
      </c>
      <c r="E100" s="16" t="s">
        <v>16</v>
      </c>
      <c r="F100" s="17" t="s">
        <v>258</v>
      </c>
      <c r="G100" s="17" t="s">
        <v>258</v>
      </c>
      <c r="H100" s="18">
        <v>980</v>
      </c>
      <c r="I100" s="19">
        <v>43396</v>
      </c>
      <c r="J100" s="20">
        <v>43769</v>
      </c>
      <c r="K100" s="18">
        <f>+H100*1.04</f>
        <v>1019.2</v>
      </c>
    </row>
    <row r="101" spans="1:29" ht="24.95" customHeight="1" x14ac:dyDescent="0.2">
      <c r="A101" s="13" t="s">
        <v>259</v>
      </c>
      <c r="B101" s="14">
        <v>80198650584</v>
      </c>
      <c r="C101" s="15" t="s">
        <v>14</v>
      </c>
      <c r="D101" s="16" t="s">
        <v>260</v>
      </c>
      <c r="E101" s="16" t="s">
        <v>16</v>
      </c>
      <c r="F101" s="17" t="s">
        <v>66</v>
      </c>
      <c r="G101" s="17" t="s">
        <v>66</v>
      </c>
      <c r="H101" s="18">
        <v>39000</v>
      </c>
      <c r="I101" s="19">
        <v>43398</v>
      </c>
      <c r="J101" s="20">
        <v>43861</v>
      </c>
      <c r="K101" s="18">
        <v>47580</v>
      </c>
      <c r="M101" s="25"/>
    </row>
    <row r="102" spans="1:29" ht="24.95" customHeight="1" x14ac:dyDescent="0.2">
      <c r="A102" s="13" t="s">
        <v>261</v>
      </c>
      <c r="B102" s="14">
        <v>80198650584</v>
      </c>
      <c r="C102" s="15" t="s">
        <v>14</v>
      </c>
      <c r="D102" s="16" t="s">
        <v>262</v>
      </c>
      <c r="E102" s="16" t="s">
        <v>16</v>
      </c>
      <c r="F102" s="17" t="s">
        <v>258</v>
      </c>
      <c r="G102" s="17" t="s">
        <v>258</v>
      </c>
      <c r="H102" s="18">
        <v>100</v>
      </c>
      <c r="I102" s="19">
        <v>43396</v>
      </c>
      <c r="J102" s="20">
        <v>43769</v>
      </c>
      <c r="K102" s="18">
        <f>+H102*1.04</f>
        <v>104</v>
      </c>
    </row>
    <row r="103" spans="1:29" ht="24.95" customHeight="1" x14ac:dyDescent="0.2">
      <c r="A103" s="13" t="s">
        <v>263</v>
      </c>
      <c r="B103" s="14">
        <v>80198650584</v>
      </c>
      <c r="C103" s="15" t="s">
        <v>14</v>
      </c>
      <c r="D103" s="16" t="s">
        <v>264</v>
      </c>
      <c r="E103" s="16" t="s">
        <v>16</v>
      </c>
      <c r="F103" s="17" t="s">
        <v>265</v>
      </c>
      <c r="G103" s="17" t="s">
        <v>265</v>
      </c>
      <c r="H103" s="18">
        <v>38500</v>
      </c>
      <c r="I103" s="19">
        <v>43409</v>
      </c>
      <c r="J103" s="20">
        <v>43455</v>
      </c>
      <c r="K103" s="18">
        <v>46970</v>
      </c>
    </row>
    <row r="104" spans="1:29" ht="24.95" customHeight="1" x14ac:dyDescent="0.2">
      <c r="A104" s="13" t="s">
        <v>266</v>
      </c>
      <c r="B104" s="14">
        <v>80198650584</v>
      </c>
      <c r="C104" s="15" t="s">
        <v>14</v>
      </c>
      <c r="D104" s="16" t="s">
        <v>267</v>
      </c>
      <c r="E104" s="16" t="s">
        <v>16</v>
      </c>
      <c r="F104" s="17" t="s">
        <v>251</v>
      </c>
      <c r="G104" s="17" t="s">
        <v>251</v>
      </c>
      <c r="H104" s="18">
        <v>1400</v>
      </c>
      <c r="I104" s="19">
        <v>43416</v>
      </c>
      <c r="J104" s="20">
        <v>43781</v>
      </c>
      <c r="K104" s="18">
        <v>2732.8</v>
      </c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24.95" customHeight="1" x14ac:dyDescent="0.2">
      <c r="A105" s="13" t="s">
        <v>268</v>
      </c>
      <c r="B105" s="14">
        <v>80198650584</v>
      </c>
      <c r="C105" s="15" t="s">
        <v>14</v>
      </c>
      <c r="D105" s="16" t="s">
        <v>94</v>
      </c>
      <c r="E105" s="16" t="s">
        <v>16</v>
      </c>
      <c r="F105" s="17" t="s">
        <v>96</v>
      </c>
      <c r="G105" s="17" t="s">
        <v>96</v>
      </c>
      <c r="H105" s="18">
        <v>29200</v>
      </c>
      <c r="I105" s="19">
        <v>43423</v>
      </c>
      <c r="J105" s="20"/>
      <c r="K105" s="18">
        <f t="shared" ref="K105" si="5">H105*1.22</f>
        <v>35624</v>
      </c>
      <c r="M105" s="21"/>
      <c r="N105" s="21"/>
      <c r="O105" s="21"/>
      <c r="P105" s="21"/>
      <c r="Q105" s="26"/>
      <c r="R105" s="26"/>
      <c r="S105" s="27"/>
      <c r="T105" s="28"/>
      <c r="U105" s="29"/>
      <c r="V105" s="21"/>
      <c r="W105" s="23"/>
      <c r="X105" s="30"/>
      <c r="Y105" s="30"/>
      <c r="Z105" s="30"/>
      <c r="AA105" s="1"/>
      <c r="AB105" s="1"/>
      <c r="AC105" s="1"/>
    </row>
    <row r="106" spans="1:29" ht="24.95" customHeight="1" x14ac:dyDescent="0.2">
      <c r="A106" s="13" t="s">
        <v>269</v>
      </c>
      <c r="B106" s="14">
        <v>80198650584</v>
      </c>
      <c r="C106" s="15" t="s">
        <v>14</v>
      </c>
      <c r="D106" s="16" t="s">
        <v>270</v>
      </c>
      <c r="E106" s="16" t="s">
        <v>16</v>
      </c>
      <c r="F106" s="17" t="s">
        <v>178</v>
      </c>
      <c r="G106" s="17" t="s">
        <v>178</v>
      </c>
      <c r="H106" s="18">
        <v>360</v>
      </c>
      <c r="I106" s="19">
        <v>43427</v>
      </c>
      <c r="J106" s="20">
        <v>43439</v>
      </c>
      <c r="K106" s="18">
        <v>439.2</v>
      </c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24.95" customHeight="1" x14ac:dyDescent="0.2">
      <c r="A107" s="13" t="s">
        <v>271</v>
      </c>
      <c r="B107" s="14">
        <v>80198650584</v>
      </c>
      <c r="C107" s="15" t="s">
        <v>14</v>
      </c>
      <c r="D107" s="16" t="s">
        <v>272</v>
      </c>
      <c r="E107" s="16" t="s">
        <v>16</v>
      </c>
      <c r="F107" s="17" t="s">
        <v>265</v>
      </c>
      <c r="G107" s="17" t="s">
        <v>265</v>
      </c>
      <c r="H107" s="18">
        <v>19000</v>
      </c>
      <c r="I107" s="19">
        <v>43433</v>
      </c>
      <c r="J107" s="20">
        <v>43462</v>
      </c>
      <c r="K107" s="18">
        <f>+H107*1.22</f>
        <v>23180</v>
      </c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24.95" customHeight="1" x14ac:dyDescent="0.2">
      <c r="A108" s="13" t="s">
        <v>273</v>
      </c>
      <c r="B108" s="14">
        <v>80198650584</v>
      </c>
      <c r="C108" s="15" t="s">
        <v>14</v>
      </c>
      <c r="D108" s="16" t="s">
        <v>274</v>
      </c>
      <c r="E108" s="16" t="s">
        <v>16</v>
      </c>
      <c r="F108" s="17" t="s">
        <v>275</v>
      </c>
      <c r="G108" s="17" t="s">
        <v>275</v>
      </c>
      <c r="H108" s="18">
        <v>39500</v>
      </c>
      <c r="I108" s="19">
        <v>43444</v>
      </c>
      <c r="J108" s="20">
        <v>43465</v>
      </c>
      <c r="K108" s="18">
        <f>+H108*1.22</f>
        <v>48190</v>
      </c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24.95" customHeight="1" x14ac:dyDescent="0.2">
      <c r="A109" s="13" t="s">
        <v>276</v>
      </c>
      <c r="B109" s="14">
        <v>80198650584</v>
      </c>
      <c r="C109" s="15" t="s">
        <v>14</v>
      </c>
      <c r="D109" s="16" t="s">
        <v>277</v>
      </c>
      <c r="E109" s="16" t="s">
        <v>16</v>
      </c>
      <c r="F109" s="17" t="s">
        <v>160</v>
      </c>
      <c r="G109" s="17" t="s">
        <v>160</v>
      </c>
      <c r="H109" s="18">
        <v>1000</v>
      </c>
      <c r="I109" s="19">
        <v>43444</v>
      </c>
      <c r="J109" s="20">
        <v>43445</v>
      </c>
      <c r="K109" s="18">
        <v>1000</v>
      </c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24.95" customHeight="1" x14ac:dyDescent="0.2">
      <c r="A110" s="13" t="s">
        <v>278</v>
      </c>
      <c r="B110" s="14">
        <v>80198650584</v>
      </c>
      <c r="C110" s="15" t="s">
        <v>14</v>
      </c>
      <c r="D110" s="16" t="s">
        <v>279</v>
      </c>
      <c r="E110" s="16" t="s">
        <v>16</v>
      </c>
      <c r="F110" s="17" t="s">
        <v>280</v>
      </c>
      <c r="G110" s="17" t="s">
        <v>280</v>
      </c>
      <c r="H110" s="18">
        <v>1583.3653846153845</v>
      </c>
      <c r="I110" s="19">
        <v>43432</v>
      </c>
      <c r="J110" s="20">
        <v>43465</v>
      </c>
      <c r="K110" s="18">
        <v>1646.7</v>
      </c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24.95" customHeight="1" x14ac:dyDescent="0.2">
      <c r="A111" s="13" t="s">
        <v>281</v>
      </c>
      <c r="B111" s="14">
        <v>80198650584</v>
      </c>
      <c r="C111" s="15" t="s">
        <v>14</v>
      </c>
      <c r="D111" s="16" t="s">
        <v>282</v>
      </c>
      <c r="E111" s="16" t="s">
        <v>16</v>
      </c>
      <c r="F111" s="17" t="s">
        <v>283</v>
      </c>
      <c r="G111" s="17" t="s">
        <v>283</v>
      </c>
      <c r="H111" s="18">
        <v>1149.1199999999999</v>
      </c>
      <c r="I111" s="19">
        <v>43432</v>
      </c>
      <c r="J111" s="20">
        <v>43465</v>
      </c>
      <c r="K111" s="18">
        <v>1401.93</v>
      </c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24.95" customHeight="1" x14ac:dyDescent="0.2">
      <c r="A112" s="13" t="s">
        <v>284</v>
      </c>
      <c r="B112" s="14">
        <v>80198650584</v>
      </c>
      <c r="C112" s="15" t="s">
        <v>14</v>
      </c>
      <c r="D112" s="16" t="s">
        <v>285</v>
      </c>
      <c r="E112" s="16" t="s">
        <v>16</v>
      </c>
      <c r="F112" s="17" t="s">
        <v>286</v>
      </c>
      <c r="G112" s="17" t="s">
        <v>286</v>
      </c>
      <c r="H112" s="18">
        <v>2410.8000000000002</v>
      </c>
      <c r="I112" s="19">
        <v>43432</v>
      </c>
      <c r="J112" s="20">
        <v>43465</v>
      </c>
      <c r="K112" s="18">
        <v>2507.2399999999998</v>
      </c>
    </row>
    <row r="113" spans="1:14" ht="24.95" customHeight="1" x14ac:dyDescent="0.2">
      <c r="A113" s="13" t="s">
        <v>287</v>
      </c>
      <c r="B113" s="14">
        <v>80198650584</v>
      </c>
      <c r="C113" s="15" t="s">
        <v>14</v>
      </c>
      <c r="D113" s="16" t="s">
        <v>288</v>
      </c>
      <c r="E113" s="16" t="s">
        <v>16</v>
      </c>
      <c r="F113" s="17" t="s">
        <v>289</v>
      </c>
      <c r="G113" s="17" t="s">
        <v>289</v>
      </c>
      <c r="H113" s="18">
        <v>38000</v>
      </c>
      <c r="I113" s="19">
        <v>43445</v>
      </c>
      <c r="J113" s="20">
        <v>43465</v>
      </c>
      <c r="K113" s="18">
        <f>H113*1.22</f>
        <v>46360</v>
      </c>
    </row>
    <row r="114" spans="1:14" ht="24.95" customHeight="1" x14ac:dyDescent="0.2">
      <c r="A114" s="13" t="s">
        <v>290</v>
      </c>
      <c r="B114" s="14">
        <v>80198650584</v>
      </c>
      <c r="C114" s="15" t="s">
        <v>14</v>
      </c>
      <c r="D114" s="16" t="s">
        <v>291</v>
      </c>
      <c r="E114" s="16" t="s">
        <v>16</v>
      </c>
      <c r="F114" s="17" t="s">
        <v>151</v>
      </c>
      <c r="G114" s="17" t="s">
        <v>151</v>
      </c>
      <c r="H114" s="18">
        <v>4310.8999999999996</v>
      </c>
      <c r="I114" s="19">
        <v>43448</v>
      </c>
      <c r="J114" s="20">
        <v>43465</v>
      </c>
      <c r="K114" s="18">
        <f>H114*1.22</f>
        <v>5259.2979999999998</v>
      </c>
    </row>
    <row r="115" spans="1:14" ht="24.95" customHeight="1" x14ac:dyDescent="0.2">
      <c r="A115" s="13" t="s">
        <v>292</v>
      </c>
      <c r="B115" s="14">
        <v>80198650584</v>
      </c>
      <c r="C115" s="15" t="s">
        <v>14</v>
      </c>
      <c r="D115" s="16" t="s">
        <v>293</v>
      </c>
      <c r="E115" s="16" t="s">
        <v>16</v>
      </c>
      <c r="F115" s="17" t="s">
        <v>42</v>
      </c>
      <c r="G115" s="17" t="s">
        <v>42</v>
      </c>
      <c r="H115" s="18">
        <v>8800</v>
      </c>
      <c r="I115" s="19">
        <v>43451</v>
      </c>
      <c r="J115" s="20">
        <v>44255</v>
      </c>
      <c r="K115" s="18">
        <f>+H115*1.22</f>
        <v>10736</v>
      </c>
      <c r="M115" s="25"/>
      <c r="N115" s="25"/>
    </row>
    <row r="116" spans="1:14" ht="24.95" customHeight="1" x14ac:dyDescent="0.2">
      <c r="A116" s="13" t="s">
        <v>294</v>
      </c>
      <c r="B116" s="14">
        <v>80198650584</v>
      </c>
      <c r="C116" s="15" t="s">
        <v>14</v>
      </c>
      <c r="D116" s="16" t="s">
        <v>295</v>
      </c>
      <c r="E116" s="16" t="s">
        <v>16</v>
      </c>
      <c r="F116" s="17" t="s">
        <v>183</v>
      </c>
      <c r="G116" s="17" t="s">
        <v>183</v>
      </c>
      <c r="H116" s="18">
        <v>4088.51</v>
      </c>
      <c r="I116" s="19">
        <v>43452</v>
      </c>
      <c r="J116" s="20">
        <v>43465</v>
      </c>
      <c r="K116" s="18">
        <f>H116*1.22</f>
        <v>4987.9822000000004</v>
      </c>
    </row>
    <row r="117" spans="1:14" ht="24.95" customHeight="1" x14ac:dyDescent="0.2">
      <c r="A117" s="13" t="s">
        <v>296</v>
      </c>
      <c r="B117" s="14">
        <v>80198650584</v>
      </c>
      <c r="C117" s="15" t="s">
        <v>14</v>
      </c>
      <c r="D117" s="16" t="s">
        <v>98</v>
      </c>
      <c r="E117" s="16" t="s">
        <v>16</v>
      </c>
      <c r="F117" s="17" t="s">
        <v>25</v>
      </c>
      <c r="G117" s="17" t="s">
        <v>25</v>
      </c>
      <c r="H117" s="18">
        <v>3472</v>
      </c>
      <c r="I117" s="19">
        <v>43448</v>
      </c>
      <c r="J117" s="20">
        <v>43465</v>
      </c>
      <c r="K117" s="18">
        <f>H117*1.22</f>
        <v>4235.84</v>
      </c>
    </row>
    <row r="118" spans="1:14" ht="24.95" customHeight="1" x14ac:dyDescent="0.2">
      <c r="A118" s="13" t="s">
        <v>297</v>
      </c>
      <c r="B118" s="14">
        <v>80198650584</v>
      </c>
      <c r="C118" s="15" t="s">
        <v>14</v>
      </c>
      <c r="D118" s="16" t="s">
        <v>298</v>
      </c>
      <c r="E118" s="16" t="s">
        <v>16</v>
      </c>
      <c r="F118" s="17" t="s">
        <v>299</v>
      </c>
      <c r="G118" s="17" t="s">
        <v>299</v>
      </c>
      <c r="H118" s="18">
        <v>19025</v>
      </c>
      <c r="I118" s="19">
        <v>43453</v>
      </c>
      <c r="J118" s="20">
        <v>43465</v>
      </c>
      <c r="K118" s="18">
        <f>H118*1.22</f>
        <v>23210.5</v>
      </c>
    </row>
    <row r="119" spans="1:14" ht="24.95" customHeight="1" x14ac:dyDescent="0.2">
      <c r="A119" s="13" t="s">
        <v>300</v>
      </c>
      <c r="B119" s="14">
        <v>80198650584</v>
      </c>
      <c r="C119" s="15" t="s">
        <v>14</v>
      </c>
      <c r="D119" s="16" t="s">
        <v>301</v>
      </c>
      <c r="E119" s="16" t="s">
        <v>16</v>
      </c>
      <c r="F119" s="17" t="s">
        <v>302</v>
      </c>
      <c r="G119" s="17" t="s">
        <v>302</v>
      </c>
      <c r="H119" s="18">
        <v>3413.44</v>
      </c>
      <c r="I119" s="19">
        <v>43453</v>
      </c>
      <c r="J119" s="20">
        <v>43455</v>
      </c>
      <c r="K119" s="18">
        <v>3469</v>
      </c>
    </row>
    <row r="120" spans="1:14" ht="24.95" customHeight="1" x14ac:dyDescent="0.2">
      <c r="A120" s="13" t="s">
        <v>303</v>
      </c>
      <c r="B120" s="14">
        <v>80198650584</v>
      </c>
      <c r="C120" s="15" t="s">
        <v>14</v>
      </c>
      <c r="D120" s="16" t="s">
        <v>304</v>
      </c>
      <c r="E120" s="16" t="s">
        <v>16</v>
      </c>
      <c r="F120" s="17" t="s">
        <v>305</v>
      </c>
      <c r="G120" s="17" t="s">
        <v>305</v>
      </c>
      <c r="H120" s="18">
        <v>39500</v>
      </c>
      <c r="I120" s="19">
        <v>43453</v>
      </c>
      <c r="J120" s="20"/>
      <c r="K120" s="18"/>
    </row>
  </sheetData>
  <mergeCells count="4">
    <mergeCell ref="A1:I1"/>
    <mergeCell ref="J1:K1"/>
    <mergeCell ref="A2:I2"/>
    <mergeCell ref="J2:K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Contratti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RIVELLINO Veronica CSEA</dc:creator>
  <cp:lastModifiedBy>MONACO Maria CSEA</cp:lastModifiedBy>
  <dcterms:created xsi:type="dcterms:W3CDTF">2019-01-15T10:06:53Z</dcterms:created>
  <dcterms:modified xsi:type="dcterms:W3CDTF">2019-01-18T08:10:25Z</dcterms:modified>
</cp:coreProperties>
</file>