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90" windowWidth="21075" windowHeight="5700" activeTab="2"/>
  </bookViews>
  <sheets>
    <sheet name="Modello Morosità" sheetId="1" r:id="rId1"/>
    <sheet name="Riepilogativo" sheetId="3" r:id="rId2"/>
    <sheet name="tabelle AEEGSI" sheetId="2" r:id="rId3"/>
  </sheets>
  <definedNames>
    <definedName name="_xlnm.Print_Area" localSheetId="0">'Modello Morosità'!$A$1:$I$38</definedName>
  </definedNames>
  <calcPr calcId="145621"/>
</workbook>
</file>

<file path=xl/calcChain.xml><?xml version="1.0" encoding="utf-8"?>
<calcChain xmlns="http://schemas.openxmlformats.org/spreadsheetml/2006/main">
  <c r="I31" i="1" l="1"/>
  <c r="I15" i="1"/>
  <c r="H31" i="1"/>
  <c r="H15" i="1"/>
  <c r="B31" i="1" l="1"/>
  <c r="F37" i="1"/>
  <c r="F36" i="1"/>
  <c r="C37" i="1"/>
  <c r="C36" i="1"/>
  <c r="B10" i="2"/>
  <c r="C10" i="2"/>
  <c r="B9" i="2"/>
  <c r="C9" i="2"/>
  <c r="E31" i="1" l="1"/>
  <c r="D31" i="1"/>
  <c r="C31" i="1"/>
  <c r="B37" i="1" s="1"/>
  <c r="D37" i="1" s="1"/>
  <c r="C15" i="1"/>
  <c r="D15" i="1"/>
  <c r="E15" i="1"/>
  <c r="B15" i="1"/>
  <c r="D5" i="3" l="1"/>
  <c r="B36" i="1"/>
  <c r="E37" i="1"/>
  <c r="G37" i="1" s="1"/>
  <c r="E36" i="1"/>
  <c r="G36" i="1" s="1"/>
  <c r="D36" i="1" l="1"/>
  <c r="D3" i="3" s="1"/>
  <c r="D4" i="3"/>
  <c r="D6" i="3"/>
  <c r="B8" i="3" l="1"/>
</calcChain>
</file>

<file path=xl/sharedStrings.xml><?xml version="1.0" encoding="utf-8"?>
<sst xmlns="http://schemas.openxmlformats.org/spreadsheetml/2006/main" count="92" uniqueCount="57">
  <si>
    <t>lettera c) Altri punti di prelievo in bassa tensione: importi incassati 24 mesi</t>
  </si>
  <si>
    <t>Bassa Tensione - Ottobre 2010</t>
  </si>
  <si>
    <t>Bassa Tensione - Novembre 2010</t>
  </si>
  <si>
    <t>Bassa Tensione - Dicembre 2010</t>
  </si>
  <si>
    <t>Bassa Tensione - Gennaio 2011</t>
  </si>
  <si>
    <t>Bassa Tensione - Febbraio 2011</t>
  </si>
  <si>
    <t>Bassa Tensione - Marzo 2011</t>
  </si>
  <si>
    <t>Bassa Tensione - Aprile 2011</t>
  </si>
  <si>
    <t>Bassa Tensione - Maggio 2011</t>
  </si>
  <si>
    <t>Bassa Tensione - Giugno 2011</t>
  </si>
  <si>
    <t>Bassa Tensione - Luglio 2011</t>
  </si>
  <si>
    <t>Bassa Tensione - Agosto 2011</t>
  </si>
  <si>
    <t>Bassa Tensione - Settembre 2011</t>
  </si>
  <si>
    <t>CENTRO NORD - COMPENSAZIONI</t>
  </si>
  <si>
    <t>CENTRO SUD - COMPENSAZIONI</t>
  </si>
  <si>
    <t xml:space="preserve">CENTRO NORD </t>
  </si>
  <si>
    <t xml:space="preserve">TOTALI CENTRO NORD </t>
  </si>
  <si>
    <t>Valore minimo di unpaid ratio</t>
  </si>
  <si>
    <t>CENTRO SUD</t>
  </si>
  <si>
    <t>TOTALI CENTRO SUD</t>
  </si>
  <si>
    <t>CENTRO NORD
€/pp</t>
  </si>
  <si>
    <t>CENTRO SUD
€/pp</t>
  </si>
  <si>
    <t>Lettera a) - Punti di prelievo di clienti domestici in BT</t>
  </si>
  <si>
    <t>Lettera c) - Altri punti di prelievo in BT</t>
  </si>
  <si>
    <t>lettera a) Punti di prelievo di clienti domestici in bassa tensione: importi fatturati al netto di importi fatturati per prelievi fraudolenti</t>
  </si>
  <si>
    <t>lettera c) Altri punti di prelievo in bassa tensione: importi fatturati al netto di importi fatturati per prelievi fraudolenti</t>
  </si>
  <si>
    <t>lettera a) Punti di prelievo di clienti domestici in bassa tensione:  importi incassati 24 mesi</t>
  </si>
  <si>
    <t>lettera a) Punti di prelievo di clienti domestici in bassa tensione:
unpaid ratio esercente</t>
  </si>
  <si>
    <r>
      <t>Tabella AEEGSI 2 lett. a)
Parametro COMP</t>
    </r>
    <r>
      <rPr>
        <b/>
        <i/>
        <vertAlign val="subscript"/>
        <sz val="11"/>
        <color theme="1"/>
        <rFont val="Calibri"/>
        <family val="2"/>
        <scheme val="minor"/>
      </rPr>
      <t>I,Z</t>
    </r>
    <r>
      <rPr>
        <b/>
        <i/>
        <vertAlign val="superscript"/>
        <sz val="11"/>
        <color theme="1"/>
        <rFont val="Calibri"/>
        <family val="2"/>
        <scheme val="minor"/>
      </rPr>
      <t>RCV_2014</t>
    </r>
  </si>
  <si>
    <t>Tabella AEEGSI 2 lett. b)
unpaid ratio</t>
  </si>
  <si>
    <t>Numero modelli inviati</t>
  </si>
  <si>
    <t>Totale importo</t>
  </si>
  <si>
    <t>lettera a) Punti di prelievo di clienti domestici in bassa tensione: nr punti di prelievo</t>
  </si>
  <si>
    <r>
      <t>Importo
COMP</t>
    </r>
    <r>
      <rPr>
        <b/>
        <vertAlign val="subscript"/>
        <sz val="10"/>
        <color theme="1"/>
        <rFont val="Arial"/>
        <family val="2"/>
      </rPr>
      <t>lett. b), Z</t>
    </r>
    <r>
      <rPr>
        <b/>
        <vertAlign val="superscript"/>
        <sz val="10"/>
        <color theme="1"/>
        <rFont val="Arial"/>
        <family val="2"/>
      </rPr>
      <t>2014</t>
    </r>
    <r>
      <rPr>
        <b/>
        <sz val="10"/>
        <color theme="1"/>
        <rFont val="Arial"/>
        <family val="2"/>
      </rPr>
      <t xml:space="preserve">
€</t>
    </r>
  </si>
  <si>
    <r>
      <t>Importo
COMP</t>
    </r>
    <r>
      <rPr>
        <b/>
        <vertAlign val="subscript"/>
        <sz val="10"/>
        <color theme="1"/>
        <rFont val="Arial"/>
        <family val="2"/>
      </rPr>
      <t>lett. a), Z</t>
    </r>
    <r>
      <rPr>
        <b/>
        <vertAlign val="superscript"/>
        <sz val="10"/>
        <color theme="1"/>
        <rFont val="Arial"/>
        <family val="2"/>
      </rPr>
      <t>2014</t>
    </r>
    <r>
      <rPr>
        <b/>
        <sz val="10"/>
        <color theme="1"/>
        <rFont val="Arial"/>
        <family val="2"/>
      </rPr>
      <t xml:space="preserve">
€</t>
    </r>
  </si>
  <si>
    <t>Compensazione delle morosità dei clienti finali per Centro Nord - lettera a)</t>
  </si>
  <si>
    <t>Compensazione delle morosità dei clienti finali per Centro Nord - lettera c)</t>
  </si>
  <si>
    <t>Compensazione delle morosità dei clienti finali per Centro Sud - lettera a)</t>
  </si>
  <si>
    <t>Compensazione delle morosità dei clienti finali per Centro Sud - lettera c)</t>
  </si>
  <si>
    <t>COMPENSAZIONE DELLA MOROSITA'</t>
  </si>
  <si>
    <t>MOROSITA'</t>
  </si>
  <si>
    <t>lettera c) Altri punti di prelievo in bassa tensione: unpaid ratio esercente</t>
  </si>
  <si>
    <t>CENTRO NORD</t>
  </si>
  <si>
    <t>Mese</t>
  </si>
  <si>
    <t>gennaio-2014</t>
  </si>
  <si>
    <t>febbraio-2014</t>
  </si>
  <si>
    <t>marzo-2014</t>
  </si>
  <si>
    <t>aprile-2014</t>
  </si>
  <si>
    <t>maggio-2014</t>
  </si>
  <si>
    <t>giugno-2014</t>
  </si>
  <si>
    <t>luglio-2014</t>
  </si>
  <si>
    <t>agosto-2014</t>
  </si>
  <si>
    <t>settembre-2014</t>
  </si>
  <si>
    <t>ottobre-2014</t>
  </si>
  <si>
    <t>novembre-2014</t>
  </si>
  <si>
    <t>dicembre-2014</t>
  </si>
  <si>
    <t>lettera c) Altri punti di prelievo in bassa tensione: nr punti di prelievo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</si>
</sst>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;[Red]\-#,##0.00\ [$€-1]"/>
    <numFmt numFmtId="165" formatCode="0.0000%"/>
    <numFmt numFmtId="166" formatCode="#,##0.0_ ;[Red]\-#,##0.0\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333333"/>
      <name val="Arial"/>
      <family val="2"/>
    </font>
    <font>
      <b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333333"/>
      <name val="Arial"/>
      <family val="2"/>
    </font>
    <font>
      <b/>
      <i/>
      <sz val="10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 wrapText="1"/>
    </xf>
    <xf numFmtId="164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0" fontId="0" fillId="0" borderId="0" xfId="0" applyNumberFormat="1" applyAlignment="1">
      <alignment horizontal="center"/>
    </xf>
    <xf numFmtId="4" fontId="0" fillId="0" borderId="0" xfId="0" applyNumberFormat="1"/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164" fontId="0" fillId="0" borderId="0" xfId="0" applyNumberFormat="1"/>
    <xf numFmtId="0" fontId="5" fillId="0" borderId="0" xfId="0" applyFont="1" applyAlignment="1">
      <alignment vertical="center"/>
    </xf>
    <xf numFmtId="164" fontId="13" fillId="0" borderId="1" xfId="0" applyNumberFormat="1" applyFont="1" applyBorder="1" applyAlignment="1">
      <alignment horizontal="right" vertical="center" wrapText="1"/>
    </xf>
    <xf numFmtId="166" fontId="13" fillId="0" borderId="1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166" fontId="8" fillId="0" borderId="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right"/>
    </xf>
    <xf numFmtId="165" fontId="12" fillId="0" borderId="2" xfId="0" applyNumberFormat="1" applyFont="1" applyBorder="1" applyAlignment="1">
      <alignment horizontal="right" vertical="center" wrapText="1"/>
    </xf>
    <xf numFmtId="10" fontId="14" fillId="0" borderId="2" xfId="0" applyNumberFormat="1" applyFont="1" applyBorder="1" applyAlignment="1">
      <alignment horizontal="righ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65" fontId="8" fillId="0" borderId="0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top" wrapText="1"/>
    </xf>
    <xf numFmtId="4" fontId="14" fillId="0" borderId="2" xfId="0" applyNumberFormat="1" applyFont="1" applyFill="1" applyBorder="1" applyAlignment="1">
      <alignment horizontal="righ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0" fillId="0" borderId="0" xfId="0" applyNumberFormat="1"/>
    <xf numFmtId="49" fontId="4" fillId="0" borderId="0" xfId="0" applyNumberFormat="1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1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/>
    </xf>
    <xf numFmtId="0" fontId="1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zoomScaleNormal="100" workbookViewId="0">
      <selection activeCell="I3" sqref="I3"/>
    </sheetView>
  </sheetViews>
  <sheetFormatPr defaultRowHeight="15" x14ac:dyDescent="0.25"/>
  <cols>
    <col min="1" max="1" width="16.7109375" bestFit="1" customWidth="1"/>
    <col min="2" max="2" width="21.7109375" style="28" customWidth="1"/>
    <col min="3" max="3" width="18.85546875" style="28" customWidth="1"/>
    <col min="4" max="4" width="21.140625" style="28" customWidth="1"/>
    <col min="5" max="5" width="19" style="28" customWidth="1"/>
    <col min="6" max="6" width="11.7109375" customWidth="1"/>
    <col min="7" max="7" width="17.85546875" style="36" customWidth="1"/>
    <col min="8" max="8" width="19.42578125" style="28" bestFit="1" customWidth="1"/>
    <col min="9" max="9" width="20.140625" style="28" customWidth="1"/>
  </cols>
  <sheetData>
    <row r="1" spans="1:9" ht="26.25" customHeight="1" thickBot="1" x14ac:dyDescent="0.3">
      <c r="A1" s="40" t="s">
        <v>15</v>
      </c>
      <c r="B1" s="40"/>
      <c r="C1" s="40"/>
      <c r="D1" s="40"/>
      <c r="E1" s="40"/>
      <c r="F1" s="40"/>
      <c r="G1" s="40"/>
      <c r="H1" s="40"/>
      <c r="I1" s="40"/>
    </row>
    <row r="2" spans="1:9" ht="90" thickBot="1" x14ac:dyDescent="0.3">
      <c r="A2" s="10"/>
      <c r="B2" s="11" t="s">
        <v>24</v>
      </c>
      <c r="C2" s="11" t="s">
        <v>26</v>
      </c>
      <c r="D2" s="11" t="s">
        <v>25</v>
      </c>
      <c r="E2" s="11" t="s">
        <v>0</v>
      </c>
      <c r="F2" s="4"/>
      <c r="G2" s="32" t="s">
        <v>43</v>
      </c>
      <c r="H2" s="11" t="s">
        <v>32</v>
      </c>
      <c r="I2" s="11" t="s">
        <v>56</v>
      </c>
    </row>
    <row r="3" spans="1:9" ht="26.25" thickBot="1" x14ac:dyDescent="0.3">
      <c r="A3" s="13" t="s">
        <v>1</v>
      </c>
      <c r="B3" s="19"/>
      <c r="C3" s="19"/>
      <c r="D3" s="19"/>
      <c r="E3" s="19"/>
      <c r="F3" s="5"/>
      <c r="G3" s="33" t="s">
        <v>44</v>
      </c>
      <c r="H3" s="20"/>
      <c r="I3" s="20"/>
    </row>
    <row r="4" spans="1:9" ht="26.25" thickBot="1" x14ac:dyDescent="0.3">
      <c r="A4" s="13" t="s">
        <v>2</v>
      </c>
      <c r="B4" s="19"/>
      <c r="C4" s="19"/>
      <c r="D4" s="19"/>
      <c r="E4" s="19"/>
      <c r="F4" s="5"/>
      <c r="G4" s="33" t="s">
        <v>45</v>
      </c>
      <c r="H4" s="20"/>
      <c r="I4" s="20"/>
    </row>
    <row r="5" spans="1:9" ht="26.25" thickBot="1" x14ac:dyDescent="0.3">
      <c r="A5" s="13" t="s">
        <v>3</v>
      </c>
      <c r="B5" s="19"/>
      <c r="C5" s="19"/>
      <c r="D5" s="19"/>
      <c r="E5" s="19"/>
      <c r="F5" s="5"/>
      <c r="G5" s="33" t="s">
        <v>46</v>
      </c>
      <c r="H5" s="20"/>
      <c r="I5" s="20"/>
    </row>
    <row r="6" spans="1:9" ht="26.25" thickBot="1" x14ac:dyDescent="0.3">
      <c r="A6" s="13" t="s">
        <v>4</v>
      </c>
      <c r="B6" s="19"/>
      <c r="C6" s="19"/>
      <c r="D6" s="19"/>
      <c r="E6" s="19"/>
      <c r="F6" s="5"/>
      <c r="G6" s="33" t="s">
        <v>47</v>
      </c>
      <c r="H6" s="20"/>
      <c r="I6" s="20"/>
    </row>
    <row r="7" spans="1:9" ht="26.25" thickBot="1" x14ac:dyDescent="0.3">
      <c r="A7" s="13" t="s">
        <v>5</v>
      </c>
      <c r="B7" s="19"/>
      <c r="C7" s="19"/>
      <c r="D7" s="19"/>
      <c r="E7" s="19"/>
      <c r="F7" s="5"/>
      <c r="G7" s="33" t="s">
        <v>48</v>
      </c>
      <c r="H7" s="20"/>
      <c r="I7" s="20"/>
    </row>
    <row r="8" spans="1:9" ht="26.25" thickBot="1" x14ac:dyDescent="0.3">
      <c r="A8" s="13" t="s">
        <v>6</v>
      </c>
      <c r="B8" s="19"/>
      <c r="C8" s="19"/>
      <c r="D8" s="19"/>
      <c r="E8" s="19"/>
      <c r="F8" s="5"/>
      <c r="G8" s="33" t="s">
        <v>49</v>
      </c>
      <c r="H8" s="20"/>
      <c r="I8" s="20"/>
    </row>
    <row r="9" spans="1:9" ht="26.25" thickBot="1" x14ac:dyDescent="0.3">
      <c r="A9" s="13" t="s">
        <v>7</v>
      </c>
      <c r="B9" s="19"/>
      <c r="C9" s="19"/>
      <c r="D9" s="19"/>
      <c r="E9" s="19"/>
      <c r="F9" s="5"/>
      <c r="G9" s="33" t="s">
        <v>50</v>
      </c>
      <c r="H9" s="20"/>
      <c r="I9" s="20"/>
    </row>
    <row r="10" spans="1:9" ht="26.25" thickBot="1" x14ac:dyDescent="0.3">
      <c r="A10" s="13" t="s">
        <v>8</v>
      </c>
      <c r="B10" s="19"/>
      <c r="C10" s="19"/>
      <c r="D10" s="19"/>
      <c r="E10" s="19"/>
      <c r="F10" s="5"/>
      <c r="G10" s="33" t="s">
        <v>51</v>
      </c>
      <c r="H10" s="20"/>
      <c r="I10" s="20"/>
    </row>
    <row r="11" spans="1:9" ht="26.25" thickBot="1" x14ac:dyDescent="0.3">
      <c r="A11" s="13" t="s">
        <v>9</v>
      </c>
      <c r="B11" s="19"/>
      <c r="C11" s="19"/>
      <c r="D11" s="19"/>
      <c r="E11" s="19"/>
      <c r="F11" s="5"/>
      <c r="G11" s="33" t="s">
        <v>52</v>
      </c>
      <c r="H11" s="20"/>
      <c r="I11" s="20"/>
    </row>
    <row r="12" spans="1:9" ht="26.25" thickBot="1" x14ac:dyDescent="0.3">
      <c r="A12" s="13" t="s">
        <v>10</v>
      </c>
      <c r="B12" s="19"/>
      <c r="C12" s="19"/>
      <c r="D12" s="19"/>
      <c r="E12" s="19"/>
      <c r="F12" s="5"/>
      <c r="G12" s="33" t="s">
        <v>53</v>
      </c>
      <c r="H12" s="20"/>
      <c r="I12" s="20"/>
    </row>
    <row r="13" spans="1:9" ht="26.25" thickBot="1" x14ac:dyDescent="0.3">
      <c r="A13" s="13" t="s">
        <v>11</v>
      </c>
      <c r="B13" s="19"/>
      <c r="C13" s="19"/>
      <c r="D13" s="19"/>
      <c r="E13" s="19"/>
      <c r="F13" s="5"/>
      <c r="G13" s="33" t="s">
        <v>54</v>
      </c>
      <c r="H13" s="20"/>
      <c r="I13" s="20"/>
    </row>
    <row r="14" spans="1:9" ht="26.25" thickBot="1" x14ac:dyDescent="0.3">
      <c r="A14" s="14" t="s">
        <v>12</v>
      </c>
      <c r="B14" s="19"/>
      <c r="C14" s="19"/>
      <c r="D14" s="19"/>
      <c r="E14" s="19"/>
      <c r="F14" s="5"/>
      <c r="G14" s="33" t="s">
        <v>55</v>
      </c>
      <c r="H14" s="20"/>
      <c r="I14" s="20"/>
    </row>
    <row r="15" spans="1:9" ht="26.25" thickBot="1" x14ac:dyDescent="0.3">
      <c r="A15" s="15" t="s">
        <v>16</v>
      </c>
      <c r="B15" s="21">
        <f>SUM(B3:B14)</f>
        <v>0</v>
      </c>
      <c r="C15" s="21">
        <f t="shared" ref="C15:E15" si="0">SUM(C3:C14)</f>
        <v>0</v>
      </c>
      <c r="D15" s="21">
        <f t="shared" si="0"/>
        <v>0</v>
      </c>
      <c r="E15" s="21">
        <f t="shared" si="0"/>
        <v>0</v>
      </c>
      <c r="F15" s="6"/>
      <c r="G15" s="34"/>
      <c r="H15" s="22">
        <f>SUM(H3:H14)</f>
        <v>0</v>
      </c>
      <c r="I15" s="22">
        <f>SUM(I3:I14)</f>
        <v>0</v>
      </c>
    </row>
    <row r="16" spans="1:9" x14ac:dyDescent="0.25">
      <c r="A16" s="15"/>
      <c r="B16" s="23"/>
      <c r="C16" s="29"/>
      <c r="D16" s="23"/>
      <c r="E16" s="23"/>
      <c r="F16" s="3"/>
      <c r="G16" s="35"/>
      <c r="H16" s="23"/>
      <c r="I16" s="23"/>
    </row>
    <row r="17" spans="1:9" ht="26.25" customHeight="1" thickBot="1" x14ac:dyDescent="0.3">
      <c r="A17" s="40" t="s">
        <v>18</v>
      </c>
      <c r="B17" s="40"/>
      <c r="C17" s="40"/>
      <c r="D17" s="40"/>
      <c r="E17" s="40"/>
      <c r="F17" s="40"/>
      <c r="G17" s="40"/>
      <c r="H17" s="40"/>
      <c r="I17" s="40"/>
    </row>
    <row r="18" spans="1:9" ht="90" thickBot="1" x14ac:dyDescent="0.3">
      <c r="A18" s="10"/>
      <c r="B18" s="11" t="s">
        <v>24</v>
      </c>
      <c r="C18" s="11" t="s">
        <v>26</v>
      </c>
      <c r="D18" s="11" t="s">
        <v>25</v>
      </c>
      <c r="E18" s="11" t="s">
        <v>0</v>
      </c>
      <c r="F18" s="4"/>
      <c r="G18" s="32" t="s">
        <v>43</v>
      </c>
      <c r="H18" s="11" t="s">
        <v>32</v>
      </c>
      <c r="I18" s="11" t="s">
        <v>56</v>
      </c>
    </row>
    <row r="19" spans="1:9" ht="26.25" thickBot="1" x14ac:dyDescent="0.3">
      <c r="A19" s="13" t="s">
        <v>1</v>
      </c>
      <c r="B19" s="19"/>
      <c r="C19" s="19"/>
      <c r="D19" s="19"/>
      <c r="E19" s="19"/>
      <c r="F19" s="5"/>
      <c r="G19" s="33" t="s">
        <v>44</v>
      </c>
      <c r="H19" s="20"/>
      <c r="I19" s="20"/>
    </row>
    <row r="20" spans="1:9" ht="26.25" thickBot="1" x14ac:dyDescent="0.3">
      <c r="A20" s="13" t="s">
        <v>2</v>
      </c>
      <c r="B20" s="19"/>
      <c r="C20" s="19"/>
      <c r="D20" s="19"/>
      <c r="E20" s="19"/>
      <c r="F20" s="5"/>
      <c r="G20" s="33" t="s">
        <v>45</v>
      </c>
      <c r="H20" s="20"/>
      <c r="I20" s="20"/>
    </row>
    <row r="21" spans="1:9" ht="26.25" thickBot="1" x14ac:dyDescent="0.3">
      <c r="A21" s="13" t="s">
        <v>3</v>
      </c>
      <c r="B21" s="19"/>
      <c r="C21" s="19"/>
      <c r="D21" s="19"/>
      <c r="E21" s="19"/>
      <c r="F21" s="5"/>
      <c r="G21" s="33" t="s">
        <v>46</v>
      </c>
      <c r="H21" s="20"/>
      <c r="I21" s="20"/>
    </row>
    <row r="22" spans="1:9" ht="26.25" thickBot="1" x14ac:dyDescent="0.3">
      <c r="A22" s="13" t="s">
        <v>4</v>
      </c>
      <c r="B22" s="19"/>
      <c r="C22" s="19"/>
      <c r="D22" s="19"/>
      <c r="E22" s="19"/>
      <c r="F22" s="5"/>
      <c r="G22" s="33" t="s">
        <v>47</v>
      </c>
      <c r="H22" s="20"/>
      <c r="I22" s="20"/>
    </row>
    <row r="23" spans="1:9" ht="26.25" thickBot="1" x14ac:dyDescent="0.3">
      <c r="A23" s="13" t="s">
        <v>5</v>
      </c>
      <c r="B23" s="19"/>
      <c r="C23" s="19"/>
      <c r="D23" s="19"/>
      <c r="E23" s="19"/>
      <c r="F23" s="5"/>
      <c r="G23" s="33" t="s">
        <v>48</v>
      </c>
      <c r="H23" s="20"/>
      <c r="I23" s="20"/>
    </row>
    <row r="24" spans="1:9" ht="26.25" thickBot="1" x14ac:dyDescent="0.3">
      <c r="A24" s="13" t="s">
        <v>6</v>
      </c>
      <c r="B24" s="19"/>
      <c r="C24" s="19"/>
      <c r="D24" s="19"/>
      <c r="E24" s="19"/>
      <c r="F24" s="5"/>
      <c r="G24" s="33" t="s">
        <v>49</v>
      </c>
      <c r="H24" s="20"/>
      <c r="I24" s="20"/>
    </row>
    <row r="25" spans="1:9" ht="26.25" thickBot="1" x14ac:dyDescent="0.3">
      <c r="A25" s="13" t="s">
        <v>7</v>
      </c>
      <c r="B25" s="19"/>
      <c r="C25" s="19"/>
      <c r="D25" s="19"/>
      <c r="E25" s="19"/>
      <c r="F25" s="5"/>
      <c r="G25" s="33" t="s">
        <v>50</v>
      </c>
      <c r="H25" s="20"/>
      <c r="I25" s="20"/>
    </row>
    <row r="26" spans="1:9" ht="26.25" thickBot="1" x14ac:dyDescent="0.3">
      <c r="A26" s="13" t="s">
        <v>8</v>
      </c>
      <c r="B26" s="19"/>
      <c r="C26" s="19"/>
      <c r="D26" s="19"/>
      <c r="E26" s="19"/>
      <c r="F26" s="5"/>
      <c r="G26" s="33" t="s">
        <v>51</v>
      </c>
      <c r="H26" s="20"/>
      <c r="I26" s="20"/>
    </row>
    <row r="27" spans="1:9" ht="26.25" thickBot="1" x14ac:dyDescent="0.3">
      <c r="A27" s="13" t="s">
        <v>9</v>
      </c>
      <c r="B27" s="19"/>
      <c r="C27" s="19"/>
      <c r="D27" s="19"/>
      <c r="E27" s="19"/>
      <c r="F27" s="5"/>
      <c r="G27" s="33" t="s">
        <v>52</v>
      </c>
      <c r="H27" s="20"/>
      <c r="I27" s="20"/>
    </row>
    <row r="28" spans="1:9" ht="26.25" thickBot="1" x14ac:dyDescent="0.3">
      <c r="A28" s="13" t="s">
        <v>10</v>
      </c>
      <c r="B28" s="19"/>
      <c r="C28" s="19"/>
      <c r="D28" s="19"/>
      <c r="E28" s="19"/>
      <c r="F28" s="5"/>
      <c r="G28" s="33" t="s">
        <v>53</v>
      </c>
      <c r="H28" s="20"/>
      <c r="I28" s="20"/>
    </row>
    <row r="29" spans="1:9" ht="26.25" thickBot="1" x14ac:dyDescent="0.3">
      <c r="A29" s="13" t="s">
        <v>11</v>
      </c>
      <c r="B29" s="19"/>
      <c r="C29" s="19"/>
      <c r="D29" s="19"/>
      <c r="E29" s="19"/>
      <c r="F29" s="5"/>
      <c r="G29" s="33" t="s">
        <v>54</v>
      </c>
      <c r="H29" s="20"/>
      <c r="I29" s="20"/>
    </row>
    <row r="30" spans="1:9" ht="26.25" thickBot="1" x14ac:dyDescent="0.3">
      <c r="A30" s="14" t="s">
        <v>12</v>
      </c>
      <c r="B30" s="19"/>
      <c r="C30" s="19"/>
      <c r="D30" s="19"/>
      <c r="E30" s="19"/>
      <c r="F30" s="5"/>
      <c r="G30" s="33" t="s">
        <v>55</v>
      </c>
      <c r="H30" s="20"/>
      <c r="I30" s="20"/>
    </row>
    <row r="31" spans="1:9" ht="26.25" thickBot="1" x14ac:dyDescent="0.3">
      <c r="A31" s="15" t="s">
        <v>19</v>
      </c>
      <c r="B31" s="21">
        <f>SUM(B19:B30)</f>
        <v>0</v>
      </c>
      <c r="C31" s="21">
        <f t="shared" ref="C31" si="1">SUM(C19:C30)</f>
        <v>0</v>
      </c>
      <c r="D31" s="21">
        <f t="shared" ref="D31" si="2">SUM(D19:D30)</f>
        <v>0</v>
      </c>
      <c r="E31" s="21">
        <f t="shared" ref="E31" si="3">SUM(E19:E30)</f>
        <v>0</v>
      </c>
      <c r="F31" s="6"/>
      <c r="G31" s="34"/>
      <c r="H31" s="22">
        <f>SUM(H19:H30)</f>
        <v>0</v>
      </c>
      <c r="I31" s="22">
        <f>SUM(I19:I30)</f>
        <v>0</v>
      </c>
    </row>
    <row r="32" spans="1:9" x14ac:dyDescent="0.25">
      <c r="A32" s="15"/>
      <c r="B32" s="23"/>
      <c r="C32" s="23"/>
      <c r="D32" s="23"/>
      <c r="E32" s="23"/>
      <c r="F32" s="3"/>
      <c r="G32" s="35"/>
      <c r="H32" s="23"/>
      <c r="I32" s="23"/>
    </row>
    <row r="33" spans="1:9" x14ac:dyDescent="0.25">
      <c r="A33" s="16"/>
      <c r="B33" s="24"/>
      <c r="C33" s="24"/>
      <c r="D33" s="24"/>
      <c r="E33" s="24"/>
      <c r="H33" s="24"/>
      <c r="I33" s="24"/>
    </row>
    <row r="34" spans="1:9" ht="25.5" customHeight="1" thickBot="1" x14ac:dyDescent="0.3">
      <c r="A34" s="42" t="s">
        <v>39</v>
      </c>
      <c r="B34" s="42"/>
      <c r="C34" s="42"/>
      <c r="D34" s="42"/>
      <c r="E34" s="42"/>
      <c r="F34" s="2"/>
      <c r="G34" s="37"/>
      <c r="H34" s="38"/>
      <c r="I34" s="38"/>
    </row>
    <row r="35" spans="1:9" ht="77.25" thickBot="1" x14ac:dyDescent="0.3">
      <c r="A35" s="10"/>
      <c r="B35" s="11" t="s">
        <v>27</v>
      </c>
      <c r="C35" s="11" t="s">
        <v>17</v>
      </c>
      <c r="D35" s="11" t="s">
        <v>34</v>
      </c>
      <c r="E35" s="11" t="s">
        <v>41</v>
      </c>
      <c r="F35" s="11" t="s">
        <v>17</v>
      </c>
      <c r="G35" s="11" t="s">
        <v>33</v>
      </c>
      <c r="H35" s="30"/>
      <c r="I35" s="30"/>
    </row>
    <row r="36" spans="1:9" ht="26.25" thickBot="1" x14ac:dyDescent="0.3">
      <c r="A36" s="12" t="s">
        <v>13</v>
      </c>
      <c r="B36" s="25" t="e">
        <f>1-(C15/B15)</f>
        <v>#DIV/0!</v>
      </c>
      <c r="C36" s="26">
        <f>'tabelle AEEGSI'!C3</f>
        <v>3.8E-3</v>
      </c>
      <c r="D36" s="27" t="e">
        <f>IF('Modello Morosità'!B36&gt;'Modello Morosità'!C36,SUM(H3:H14)*'tabelle AEEGSI'!C9,0)/12</f>
        <v>#DIV/0!</v>
      </c>
      <c r="E36" s="25" t="e">
        <f>1-(E15/D15)</f>
        <v>#DIV/0!</v>
      </c>
      <c r="F36" s="26">
        <f>'tabelle AEEGSI'!C4</f>
        <v>1.12E-2</v>
      </c>
      <c r="G36" s="27" t="e">
        <f>IF('Modello Morosità'!E36&gt;'Modello Morosità'!F36,SUM(I3:I14)*'tabelle AEEGSI'!C10,0)/12</f>
        <v>#DIV/0!</v>
      </c>
      <c r="H36" s="31"/>
      <c r="I36" s="31"/>
    </row>
    <row r="37" spans="1:9" ht="26.25" thickBot="1" x14ac:dyDescent="0.3">
      <c r="A37" s="12" t="s">
        <v>14</v>
      </c>
      <c r="B37" s="25" t="e">
        <f>1-(C31/B31)</f>
        <v>#DIV/0!</v>
      </c>
      <c r="C37" s="26">
        <f>'tabelle AEEGSI'!B3</f>
        <v>8.3000000000000001E-3</v>
      </c>
      <c r="D37" s="27" t="e">
        <f>IF('Modello Morosità'!B37&gt;'Modello Morosità'!C37,SUM(H19:H30)*'tabelle AEEGSI'!B9,0)/12</f>
        <v>#DIV/0!</v>
      </c>
      <c r="E37" s="25" t="e">
        <f>1-(E31/D31)</f>
        <v>#DIV/0!</v>
      </c>
      <c r="F37" s="26">
        <f>'tabelle AEEGSI'!B4</f>
        <v>3.7199999999999997E-2</v>
      </c>
      <c r="G37" s="27" t="e">
        <f>IF('Modello Morosità'!E37&gt;'Modello Morosità'!F37,SUM(I19:I30)*'tabelle AEEGSI'!B10,0)/12</f>
        <v>#DIV/0!</v>
      </c>
      <c r="H37" s="31"/>
      <c r="I37" s="31"/>
    </row>
    <row r="38" spans="1:9" x14ac:dyDescent="0.25">
      <c r="D38" s="41"/>
      <c r="E38" s="41"/>
      <c r="H38" s="39"/>
      <c r="I38" s="39"/>
    </row>
    <row r="39" spans="1:9" x14ac:dyDescent="0.25">
      <c r="H39" s="39"/>
      <c r="I39" s="39"/>
    </row>
  </sheetData>
  <mergeCells count="4">
    <mergeCell ref="A1:I1"/>
    <mergeCell ref="A17:I17"/>
    <mergeCell ref="D38:E38"/>
    <mergeCell ref="A34:E34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4" sqref="D4"/>
    </sheetView>
  </sheetViews>
  <sheetFormatPr defaultRowHeight="15" x14ac:dyDescent="0.25"/>
  <cols>
    <col min="1" max="1" width="34.5703125" customWidth="1"/>
    <col min="2" max="2" width="24" customWidth="1"/>
    <col min="3" max="3" width="11.28515625" customWidth="1"/>
    <col min="4" max="6" width="25.7109375" customWidth="1"/>
  </cols>
  <sheetData>
    <row r="1" spans="1:4" ht="24.95" customHeight="1" x14ac:dyDescent="0.25">
      <c r="A1" s="18" t="s">
        <v>40</v>
      </c>
    </row>
    <row r="2" spans="1:4" x14ac:dyDescent="0.25">
      <c r="A2" t="s">
        <v>30</v>
      </c>
      <c r="B2">
        <v>1</v>
      </c>
    </row>
    <row r="3" spans="1:4" x14ac:dyDescent="0.25">
      <c r="A3" t="s">
        <v>35</v>
      </c>
      <c r="D3" s="9" t="e">
        <f>'Modello Morosità'!D36</f>
        <v>#DIV/0!</v>
      </c>
    </row>
    <row r="4" spans="1:4" x14ac:dyDescent="0.25">
      <c r="A4" t="s">
        <v>36</v>
      </c>
      <c r="D4" s="9" t="e">
        <f>'Modello Morosità'!G36</f>
        <v>#DIV/0!</v>
      </c>
    </row>
    <row r="5" spans="1:4" x14ac:dyDescent="0.25">
      <c r="A5" t="s">
        <v>37</v>
      </c>
      <c r="D5" s="9" t="e">
        <f>'Modello Morosità'!D37</f>
        <v>#DIV/0!</v>
      </c>
    </row>
    <row r="6" spans="1:4" x14ac:dyDescent="0.25">
      <c r="A6" t="s">
        <v>38</v>
      </c>
      <c r="D6" s="9" t="e">
        <f>'Modello Morosità'!G37</f>
        <v>#DIV/0!</v>
      </c>
    </row>
    <row r="8" spans="1:4" x14ac:dyDescent="0.25">
      <c r="A8" t="s">
        <v>31</v>
      </c>
      <c r="B8" s="17" t="e">
        <f>SUM(D3:D6)</f>
        <v>#DIV/0!</v>
      </c>
    </row>
  </sheetData>
  <pageMargins left="0.31496062992125984" right="0.31496062992125984" top="0.35433070866141736" bottom="0.35433070866141736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A27" sqref="A27"/>
    </sheetView>
  </sheetViews>
  <sheetFormatPr defaultRowHeight="15" x14ac:dyDescent="0.25"/>
  <cols>
    <col min="1" max="1" width="49.5703125" customWidth="1"/>
    <col min="2" max="2" width="16.28515625" customWidth="1"/>
    <col min="3" max="3" width="15.7109375" customWidth="1"/>
  </cols>
  <sheetData>
    <row r="1" spans="1:3" ht="30.75" customHeight="1" x14ac:dyDescent="0.25">
      <c r="A1" s="43" t="s">
        <v>29</v>
      </c>
      <c r="B1" s="44" t="s">
        <v>18</v>
      </c>
      <c r="C1" s="44" t="s">
        <v>42</v>
      </c>
    </row>
    <row r="2" spans="1:3" ht="13.5" customHeight="1" x14ac:dyDescent="0.25">
      <c r="A2" s="43"/>
      <c r="B2" s="44"/>
      <c r="C2" s="44"/>
    </row>
    <row r="3" spans="1:3" ht="20.100000000000001" customHeight="1" x14ac:dyDescent="0.25">
      <c r="A3" s="7" t="s">
        <v>22</v>
      </c>
      <c r="B3" s="8">
        <v>8.3000000000000001E-3</v>
      </c>
      <c r="C3" s="8">
        <v>3.8E-3</v>
      </c>
    </row>
    <row r="4" spans="1:3" ht="20.100000000000001" customHeight="1" x14ac:dyDescent="0.25">
      <c r="A4" t="s">
        <v>23</v>
      </c>
      <c r="B4" s="8">
        <v>3.7199999999999997E-2</v>
      </c>
      <c r="C4" s="8">
        <v>1.12E-2</v>
      </c>
    </row>
    <row r="7" spans="1:3" ht="30.75" customHeight="1" x14ac:dyDescent="0.25">
      <c r="A7" s="43" t="s">
        <v>28</v>
      </c>
      <c r="B7" s="44" t="s">
        <v>21</v>
      </c>
      <c r="C7" s="44" t="s">
        <v>20</v>
      </c>
    </row>
    <row r="8" spans="1:3" ht="13.5" customHeight="1" x14ac:dyDescent="0.25">
      <c r="A8" s="43"/>
      <c r="B8" s="44"/>
      <c r="C8" s="44"/>
    </row>
    <row r="9" spans="1:3" ht="20.100000000000001" customHeight="1" x14ac:dyDescent="0.25">
      <c r="A9" s="7" t="s">
        <v>22</v>
      </c>
      <c r="B9" s="1">
        <f>685.98/100</f>
        <v>6.8597999999999999</v>
      </c>
      <c r="C9" s="1">
        <f>409.78/100</f>
        <v>4.0977999999999994</v>
      </c>
    </row>
    <row r="10" spans="1:3" ht="20.100000000000001" customHeight="1" x14ac:dyDescent="0.25">
      <c r="A10" t="s">
        <v>23</v>
      </c>
      <c r="B10" s="1">
        <f>4259.45/100</f>
        <v>42.594499999999996</v>
      </c>
      <c r="C10" s="1">
        <f>3075.8/100</f>
        <v>30.758000000000003</v>
      </c>
    </row>
  </sheetData>
  <mergeCells count="6">
    <mergeCell ref="A1:A2"/>
    <mergeCell ref="C1:C2"/>
    <mergeCell ref="B1:B2"/>
    <mergeCell ref="A7:A8"/>
    <mergeCell ref="C7:C8"/>
    <mergeCell ref="B7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Modello Morosità</vt:lpstr>
      <vt:lpstr>Riepilogativo</vt:lpstr>
      <vt:lpstr>tabelle AEEGSI</vt:lpstr>
      <vt:lpstr>'Modello Morosità'!Area_stampa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Autero</dc:creator>
  <cp:lastModifiedBy>Giada Boscherini</cp:lastModifiedBy>
  <cp:lastPrinted>2015-03-05T14:47:14Z</cp:lastPrinted>
  <dcterms:created xsi:type="dcterms:W3CDTF">2015-02-24T17:04:19Z</dcterms:created>
  <dcterms:modified xsi:type="dcterms:W3CDTF">2015-03-05T14:47:25Z</dcterms:modified>
</cp:coreProperties>
</file>