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/>
  </bookViews>
  <sheets>
    <sheet name="Modello" sheetId="1" r:id="rId1"/>
    <sheet name="Riepilogativo" sheetId="2" r:id="rId2"/>
    <sheet name="Tabelle ARERA" sheetId="3" r:id="rId3"/>
  </sheets>
  <calcPr calcId="145621"/>
</workbook>
</file>

<file path=xl/calcChain.xml><?xml version="1.0" encoding="utf-8"?>
<calcChain xmlns="http://schemas.openxmlformats.org/spreadsheetml/2006/main">
  <c r="B10" i="2" l="1"/>
  <c r="B20" i="2" s="1"/>
  <c r="B17" i="2" l="1"/>
  <c r="B16" i="2"/>
  <c r="B15" i="2"/>
  <c r="B14" i="2"/>
  <c r="B13" i="2"/>
  <c r="B12" i="2"/>
  <c r="B11" i="2"/>
  <c r="B21" i="2" s="1"/>
  <c r="B18" i="2" l="1"/>
  <c r="B19" i="2" l="1"/>
  <c r="B23" i="2" l="1"/>
  <c r="B22" i="2" l="1"/>
  <c r="B24" i="2" s="1"/>
</calcChain>
</file>

<file path=xl/sharedStrings.xml><?xml version="1.0" encoding="utf-8"?>
<sst xmlns="http://schemas.openxmlformats.org/spreadsheetml/2006/main" count="61" uniqueCount="55">
  <si>
    <t>Tabella 13 del TIV</t>
  </si>
  <si>
    <t>Livelli  soglia  di  cui  al  comma  16quinquies.3  per  la  partecipazione  al meccanismo incentivante per una maggiore diffusione della bolletta elettronica.</t>
  </si>
  <si>
    <t>a</t>
  </si>
  <si>
    <t>b</t>
  </si>
  <si>
    <t>Tabella 14 del TIV</t>
  </si>
  <si>
    <t>Ammontare di reintegrazione, per tipologia di cliente finale - meccanismo incentivante per una maggiore diffusione della bolletta elettronica.</t>
  </si>
  <si>
    <t>Lettera  a)  Punti  di  prelievo  di clienti domestici in bassa tensione</t>
  </si>
  <si>
    <t>Lettera    c) - Altri    punti    di prelievo in bassa tensione</t>
  </si>
  <si>
    <t>euro/punto di prelievo</t>
  </si>
  <si>
    <r>
      <t>DiffSC</t>
    </r>
    <r>
      <rPr>
        <b/>
        <i/>
        <vertAlign val="subscript"/>
        <sz val="12"/>
        <color theme="1"/>
        <rFont val="Calibri"/>
        <family val="2"/>
        <scheme val="minor"/>
      </rPr>
      <t>c,Y</t>
    </r>
    <r>
      <rPr>
        <b/>
        <sz val="12"/>
        <color theme="1"/>
        <rFont val="Calibri"/>
        <family val="2"/>
        <scheme val="minor"/>
      </rPr>
      <t>&gt;10</t>
    </r>
  </si>
  <si>
    <r>
      <t>DiffSC</t>
    </r>
    <r>
      <rPr>
        <b/>
        <i/>
        <vertAlign val="subscript"/>
        <sz val="12"/>
        <color theme="1"/>
        <rFont val="Calibri"/>
        <family val="2"/>
        <scheme val="minor"/>
      </rPr>
      <t>c,Y</t>
    </r>
    <r>
      <rPr>
        <b/>
        <sz val="12"/>
        <color theme="1"/>
        <rFont val="Calibri"/>
        <family val="2"/>
        <scheme val="minor"/>
      </rPr>
      <t>&lt;10</t>
    </r>
  </si>
  <si>
    <t>SI</t>
  </si>
  <si>
    <t>NO</t>
  </si>
  <si>
    <r>
      <t xml:space="preserve">α </t>
    </r>
    <r>
      <rPr>
        <sz val="11"/>
        <color theme="1"/>
        <rFont val="Calibri"/>
        <family val="2"/>
      </rPr>
      <t xml:space="preserve">per la tipologia di clienti di cui al </t>
    </r>
    <r>
      <rPr>
        <b/>
        <sz val="11"/>
        <color theme="1"/>
        <rFont val="Calibri"/>
        <family val="2"/>
      </rPr>
      <t>comma 2.3 lett a)</t>
    </r>
    <r>
      <rPr>
        <sz val="11"/>
        <color theme="1"/>
        <rFont val="Calibri"/>
        <family val="2"/>
      </rPr>
      <t xml:space="preserve"> del TIV</t>
    </r>
    <r>
      <rPr>
        <b/>
        <sz val="11"/>
        <color theme="1"/>
        <rFont val="Calibri"/>
        <family val="2"/>
      </rPr>
      <t>:</t>
    </r>
  </si>
  <si>
    <r>
      <t xml:space="preserve">α </t>
    </r>
    <r>
      <rPr>
        <sz val="11"/>
        <color theme="1"/>
        <rFont val="Calibri"/>
        <family val="2"/>
      </rPr>
      <t xml:space="preserve">per la tipologia di clienti di cui al </t>
    </r>
    <r>
      <rPr>
        <b/>
        <sz val="11"/>
        <color theme="1"/>
        <rFont val="Calibri"/>
        <family val="2"/>
      </rPr>
      <t>comma 2.3 lett c)</t>
    </r>
    <r>
      <rPr>
        <sz val="11"/>
        <color theme="1"/>
        <rFont val="Calibri"/>
        <family val="2"/>
      </rPr>
      <t xml:space="preserve"> del TIV</t>
    </r>
    <r>
      <rPr>
        <b/>
        <sz val="11"/>
        <color theme="1"/>
        <rFont val="Calibri"/>
        <family val="2"/>
      </rPr>
      <t>:</t>
    </r>
  </si>
  <si>
    <t>Note</t>
  </si>
  <si>
    <t>Anno: 2018</t>
  </si>
  <si>
    <t>Tipo Periodo: Annuale</t>
  </si>
  <si>
    <t>DIFFUSIONE DELLA BOLLETTA ELETTRONICA</t>
  </si>
  <si>
    <t>Campo editabile per la compilazione di eventuali note</t>
  </si>
  <si>
    <t>Campo editabile</t>
  </si>
  <si>
    <t>Valori calcolati da formula</t>
  </si>
  <si>
    <r>
      <t>AC</t>
    </r>
    <r>
      <rPr>
        <b/>
        <vertAlign val="subscript"/>
        <sz val="16"/>
        <color theme="1"/>
        <rFont val="Calibri"/>
        <family val="2"/>
        <scheme val="minor"/>
      </rPr>
      <t>SC</t>
    </r>
    <r>
      <rPr>
        <b/>
        <sz val="16"/>
        <color theme="1"/>
        <rFont val="Calibri"/>
        <family val="2"/>
        <scheme val="minor"/>
      </rPr>
      <t xml:space="preserve"> Complessivo [€]</t>
    </r>
  </si>
  <si>
    <r>
      <t xml:space="preserve">Esercente la maggior tutela che alla data del 31/12/2015 serviva un numero di punti di prelievo </t>
    </r>
    <r>
      <rPr>
        <b/>
        <sz val="11"/>
        <color theme="1"/>
        <rFont val="Calibri"/>
        <family val="2"/>
        <scheme val="minor"/>
      </rPr>
      <t>inferiore</t>
    </r>
    <r>
      <rPr>
        <sz val="11"/>
        <color theme="1"/>
        <rFont val="Calibri"/>
        <family val="2"/>
        <scheme val="minor"/>
      </rPr>
      <t xml:space="preserve"> a 10 ML di clienti </t>
    </r>
  </si>
  <si>
    <t>lettera c) art. 2.3 del
TIV - Altri punti di
prelievo in bassa
tensione</t>
  </si>
  <si>
    <t>lettera a) art. 2.3
del TIV - Punti di
prelievo di clienti
domestici in
bassa tensione</t>
  </si>
  <si>
    <r>
      <rPr>
        <b/>
        <sz val="11"/>
        <color theme="1"/>
        <rFont val="Calibri"/>
        <family val="2"/>
        <scheme val="minor"/>
      </rPr>
      <t>PDP</t>
    </r>
    <r>
      <rPr>
        <b/>
        <vertAlign val="subscript"/>
        <sz val="11"/>
        <color theme="1"/>
        <rFont val="Calibri"/>
        <family val="2"/>
        <scheme val="minor"/>
      </rPr>
      <t>c,Y</t>
    </r>
    <r>
      <rPr>
        <b/>
        <sz val="11"/>
        <color theme="1"/>
        <rFont val="Calibri"/>
        <family val="2"/>
        <scheme val="minor"/>
      </rPr>
      <t>:</t>
    </r>
  </si>
  <si>
    <r>
      <rPr>
        <b/>
        <sz val="11"/>
        <color theme="1"/>
        <rFont val="Calibri"/>
        <family val="2"/>
        <scheme val="minor"/>
      </rPr>
      <t>PDP</t>
    </r>
    <r>
      <rPr>
        <b/>
        <vertAlign val="subscript"/>
        <sz val="11"/>
        <color theme="1"/>
        <rFont val="Calibri"/>
        <family val="2"/>
        <scheme val="minor"/>
      </rPr>
      <t>c,Y</t>
    </r>
    <r>
      <rPr>
        <b/>
        <vertAlign val="superscript"/>
        <sz val="11"/>
        <color theme="1"/>
        <rFont val="Calibri"/>
        <family val="2"/>
        <scheme val="minor"/>
      </rPr>
      <t>TOT</t>
    </r>
    <r>
      <rPr>
        <sz val="11"/>
        <color theme="1"/>
        <rFont val="Calibri"/>
        <family val="2"/>
        <scheme val="minor"/>
      </rPr>
      <t>:</t>
    </r>
  </si>
  <si>
    <t>PDPc,anteY:</t>
  </si>
  <si>
    <r>
      <rPr>
        <b/>
        <sz val="11"/>
        <color theme="1"/>
        <rFont val="Calibri"/>
        <family val="2"/>
        <scheme val="minor"/>
      </rPr>
      <t>PDP</t>
    </r>
    <r>
      <rPr>
        <b/>
        <vertAlign val="subscript"/>
        <sz val="11"/>
        <color theme="1"/>
        <rFont val="Calibri"/>
        <family val="2"/>
        <scheme val="minor"/>
      </rPr>
      <t>c,Y-2</t>
    </r>
    <r>
      <rPr>
        <sz val="11"/>
        <color theme="1"/>
        <rFont val="Calibri"/>
        <family val="2"/>
        <scheme val="minor"/>
      </rPr>
      <t>:</t>
    </r>
  </si>
  <si>
    <r>
      <t>Boll</t>
    </r>
    <r>
      <rPr>
        <b/>
        <vertAlign val="subscript"/>
        <sz val="11"/>
        <color theme="1"/>
        <rFont val="Calibri"/>
        <family val="2"/>
        <scheme val="minor"/>
      </rPr>
      <t>c,Y</t>
    </r>
    <r>
      <rPr>
        <b/>
        <vertAlign val="superscript"/>
        <sz val="11"/>
        <color theme="1"/>
        <rFont val="Calibri"/>
        <family val="2"/>
        <scheme val="minor"/>
      </rPr>
      <t>EM_SC</t>
    </r>
    <r>
      <rPr>
        <b/>
        <sz val="11"/>
        <color theme="1"/>
        <rFont val="Calibri"/>
        <family val="2"/>
        <scheme val="minor"/>
      </rPr>
      <t>:</t>
    </r>
  </si>
  <si>
    <r>
      <t>Boll</t>
    </r>
    <r>
      <rPr>
        <b/>
        <vertAlign val="subscript"/>
        <sz val="11"/>
        <color theme="1"/>
        <rFont val="Calibri"/>
        <family val="2"/>
        <scheme val="minor"/>
      </rPr>
      <t>c,anteY</t>
    </r>
    <r>
      <rPr>
        <b/>
        <vertAlign val="superscript"/>
        <sz val="11"/>
        <color theme="1"/>
        <rFont val="Calibri"/>
        <family val="2"/>
        <scheme val="minor"/>
      </rPr>
      <t>EM_SC</t>
    </r>
    <r>
      <rPr>
        <b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/>
    </r>
  </si>
  <si>
    <r>
      <t>Boll</t>
    </r>
    <r>
      <rPr>
        <b/>
        <vertAlign val="subscript"/>
        <sz val="11"/>
        <color theme="1"/>
        <rFont val="Calibri"/>
        <family val="2"/>
        <scheme val="minor"/>
      </rPr>
      <t>c,Y-2</t>
    </r>
    <r>
      <rPr>
        <b/>
        <vertAlign val="superscript"/>
        <sz val="11"/>
        <color theme="1"/>
        <rFont val="Calibri"/>
        <family val="2"/>
        <scheme val="minor"/>
      </rPr>
      <t>EM_FE</t>
    </r>
    <r>
      <rPr>
        <b/>
        <sz val="11"/>
        <color theme="1"/>
        <rFont val="Calibri"/>
        <family val="2"/>
        <scheme val="minor"/>
      </rPr>
      <t>:</t>
    </r>
  </si>
  <si>
    <r>
      <t>Boll</t>
    </r>
    <r>
      <rPr>
        <b/>
        <vertAlign val="subscript"/>
        <sz val="11"/>
        <color theme="1"/>
        <rFont val="Calibri"/>
        <family val="2"/>
        <scheme val="minor"/>
      </rPr>
      <t>c,Y</t>
    </r>
    <r>
      <rPr>
        <b/>
        <vertAlign val="superscript"/>
        <sz val="11"/>
        <color theme="1"/>
        <rFont val="Calibri"/>
        <family val="2"/>
        <scheme val="minor"/>
      </rPr>
      <t>Period</t>
    </r>
    <r>
      <rPr>
        <b/>
        <sz val="11"/>
        <color theme="1"/>
        <rFont val="Calibri"/>
        <family val="2"/>
        <scheme val="minor"/>
      </rPr>
      <t>:</t>
    </r>
  </si>
  <si>
    <r>
      <t>Boll</t>
    </r>
    <r>
      <rPr>
        <b/>
        <vertAlign val="subscript"/>
        <sz val="11"/>
        <color theme="1"/>
        <rFont val="Calibri"/>
        <family val="2"/>
        <scheme val="minor"/>
      </rPr>
      <t>c,anteY</t>
    </r>
    <r>
      <rPr>
        <b/>
        <vertAlign val="superscript"/>
        <sz val="11"/>
        <color theme="1"/>
        <rFont val="Calibri"/>
        <family val="2"/>
        <scheme val="minor"/>
      </rPr>
      <t>Period</t>
    </r>
    <r>
      <rPr>
        <b/>
        <sz val="11"/>
        <color theme="1"/>
        <rFont val="Calibri"/>
        <family val="2"/>
        <scheme val="minor"/>
      </rPr>
      <t>:</t>
    </r>
  </si>
  <si>
    <r>
      <t>Boll</t>
    </r>
    <r>
      <rPr>
        <b/>
        <vertAlign val="subscript"/>
        <sz val="11"/>
        <color theme="1"/>
        <rFont val="Calibri"/>
        <family val="2"/>
        <scheme val="minor"/>
      </rPr>
      <t>c,Y-2</t>
    </r>
    <r>
      <rPr>
        <b/>
        <vertAlign val="superscript"/>
        <sz val="11"/>
        <color theme="1"/>
        <rFont val="Calibri"/>
        <family val="2"/>
        <scheme val="minor"/>
      </rPr>
      <t>Period</t>
    </r>
    <r>
      <rPr>
        <b/>
        <sz val="11"/>
        <color theme="1"/>
        <rFont val="Calibri"/>
        <family val="2"/>
        <scheme val="minor"/>
      </rPr>
      <t>:</t>
    </r>
  </si>
  <si>
    <r>
      <rPr>
        <b/>
        <sz val="16"/>
        <color theme="1"/>
        <rFont val="Calibri"/>
        <family val="2"/>
        <scheme val="minor"/>
      </rPr>
      <t>x</t>
    </r>
    <r>
      <rPr>
        <b/>
        <vertAlign val="subscript"/>
        <sz val="16"/>
        <color theme="1"/>
        <rFont val="Calibri"/>
        <family val="2"/>
        <scheme val="minor"/>
      </rPr>
      <t xml:space="preserve">c 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a)</t>
    </r>
    <r>
      <rPr>
        <sz val="11"/>
        <color theme="1"/>
        <rFont val="Calibri"/>
        <family val="2"/>
        <scheme val="minor"/>
      </rPr>
      <t xml:space="preserve"> del TIV</t>
    </r>
  </si>
  <si>
    <r>
      <rPr>
        <b/>
        <sz val="16"/>
        <color theme="1"/>
        <rFont val="Calibri"/>
        <family val="2"/>
        <scheme val="minor"/>
      </rPr>
      <t>x</t>
    </r>
    <r>
      <rPr>
        <b/>
        <vertAlign val="subscript"/>
        <sz val="16"/>
        <color theme="1"/>
        <rFont val="Calibri"/>
        <family val="2"/>
        <scheme val="minor"/>
      </rPr>
      <t xml:space="preserve">c 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c)</t>
    </r>
    <r>
      <rPr>
        <sz val="11"/>
        <color theme="1"/>
        <rFont val="Calibri"/>
        <family val="2"/>
        <scheme val="minor"/>
      </rPr>
      <t xml:space="preserve"> del TIV</t>
    </r>
  </si>
  <si>
    <t>ANNO Y</t>
  </si>
  <si>
    <t>ANNO Y-1</t>
  </si>
  <si>
    <t>Rispondere ai quesiti sotto riportati</t>
  </si>
  <si>
    <r>
      <t xml:space="preserve">Ai sensi dell'art. 16quiquies.3 dichiaro di aver superato il livello soglia </t>
    </r>
    <r>
      <rPr>
        <i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di cui alla Tabella 13 del TIV (</t>
    </r>
    <r>
      <rPr>
        <i/>
        <sz val="11"/>
        <color theme="1"/>
        <rFont val="Calibri"/>
        <family val="2"/>
        <scheme val="minor"/>
      </rPr>
      <t>a=7%)</t>
    </r>
    <r>
      <rPr>
        <sz val="11"/>
        <color theme="1"/>
        <rFont val="Calibri"/>
        <family val="2"/>
        <scheme val="minor"/>
      </rPr>
      <t xml:space="preserve">di clienti serviti che hanno ricevuto bollette con applicazione dello sconto in riferimento alla tipologia di clienti di cui alla </t>
    </r>
    <r>
      <rPr>
        <b/>
        <sz val="11"/>
        <color theme="1"/>
        <rFont val="Calibri"/>
        <family val="2"/>
        <scheme val="minor"/>
      </rPr>
      <t>lettera a) art 2.3 del TIV</t>
    </r>
  </si>
  <si>
    <r>
      <t xml:space="preserve">Ai sensi dell'art. 16quiquies.3 dichiaro di aver superato il livello soglia </t>
    </r>
    <r>
      <rPr>
        <i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di cui alla Tabella 13 del TIV (</t>
    </r>
    <r>
      <rPr>
        <i/>
        <sz val="11"/>
        <color theme="1"/>
        <rFont val="Calibri"/>
        <family val="2"/>
        <scheme val="minor"/>
      </rPr>
      <t>a=7%)</t>
    </r>
    <r>
      <rPr>
        <sz val="11"/>
        <color theme="1"/>
        <rFont val="Calibri"/>
        <family val="2"/>
        <scheme val="minor"/>
      </rPr>
      <t xml:space="preserve">di clienti serviti che hanno ricevuto bollette con applicazione dello sconto  in riferimento alla tipologia di clienti di cui alla </t>
    </r>
    <r>
      <rPr>
        <b/>
        <sz val="11"/>
        <color theme="1"/>
        <rFont val="Calibri"/>
        <family val="2"/>
        <scheme val="minor"/>
      </rPr>
      <t>lettera c) art 2.3 del TIV</t>
    </r>
  </si>
  <si>
    <r>
      <t xml:space="preserve">Ai sensi dell'art. 16quiquies.4 dichiaro di aver superato il livello soglia </t>
    </r>
    <r>
      <rPr>
        <i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di cui alla Tabella 13 del TIV (</t>
    </r>
    <r>
      <rPr>
        <i/>
        <sz val="11"/>
        <color theme="1"/>
        <rFont val="Calibri"/>
        <family val="2"/>
        <scheme val="minor"/>
      </rPr>
      <t>a=7%)</t>
    </r>
    <r>
      <rPr>
        <sz val="11"/>
        <color theme="1"/>
        <rFont val="Calibri"/>
        <family val="2"/>
        <scheme val="minor"/>
      </rPr>
      <t xml:space="preserve">di clienti serviti che hanno ricevuto bollette con applicazione dello sconto in riferimento alla tipologia di clienti di cui alla </t>
    </r>
    <r>
      <rPr>
        <b/>
        <sz val="11"/>
        <color theme="1"/>
        <rFont val="Calibri"/>
        <family val="2"/>
        <scheme val="minor"/>
      </rPr>
      <t>lettera a) art 2.3 del TIV</t>
    </r>
  </si>
  <si>
    <r>
      <t xml:space="preserve">Ai sensi dell'art. 16quiquies.4 dichiaro di aver superato il livello soglia </t>
    </r>
    <r>
      <rPr>
        <i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di cui alla Tabella 13 del TIV (</t>
    </r>
    <r>
      <rPr>
        <i/>
        <sz val="11"/>
        <color theme="1"/>
        <rFont val="Calibri"/>
        <family val="2"/>
        <scheme val="minor"/>
      </rPr>
      <t>a=7%)</t>
    </r>
    <r>
      <rPr>
        <sz val="11"/>
        <color theme="1"/>
        <rFont val="Calibri"/>
        <family val="2"/>
        <scheme val="minor"/>
      </rPr>
      <t xml:space="preserve">di clienti serviti che hanno ricevuto bollette con applicazione dello sconto  in riferimento alla tipologia di clienti di cui alla </t>
    </r>
    <r>
      <rPr>
        <b/>
        <sz val="11"/>
        <color theme="1"/>
        <rFont val="Calibri"/>
        <family val="2"/>
        <scheme val="minor"/>
      </rPr>
      <t>lettera c) art 2.3 del TIV</t>
    </r>
  </si>
  <si>
    <r>
      <rPr>
        <b/>
        <sz val="14"/>
        <color theme="1"/>
        <rFont val="Calibri"/>
        <family val="2"/>
        <scheme val="minor"/>
      </rPr>
      <t>REINT_SC</t>
    </r>
    <r>
      <rPr>
        <b/>
        <vertAlign val="subscript"/>
        <sz val="14"/>
        <color theme="1"/>
        <rFont val="Calibri"/>
        <family val="2"/>
        <scheme val="minor"/>
      </rPr>
      <t xml:space="preserve">c,Y 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a)</t>
    </r>
    <r>
      <rPr>
        <sz val="11"/>
        <color theme="1"/>
        <rFont val="Calibri"/>
        <family val="2"/>
        <scheme val="minor"/>
      </rPr>
      <t xml:space="preserve"> del TIV [€]</t>
    </r>
  </si>
  <si>
    <r>
      <rPr>
        <b/>
        <sz val="14"/>
        <color theme="1"/>
        <rFont val="Calibri"/>
        <family val="2"/>
        <scheme val="minor"/>
      </rPr>
      <t>REINT_SC</t>
    </r>
    <r>
      <rPr>
        <b/>
        <vertAlign val="subscript"/>
        <sz val="14"/>
        <color theme="1"/>
        <rFont val="Calibri"/>
        <family val="2"/>
        <scheme val="minor"/>
      </rPr>
      <t xml:space="preserve">c,Y 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c)</t>
    </r>
    <r>
      <rPr>
        <sz val="11"/>
        <color theme="1"/>
        <rFont val="Calibri"/>
        <family val="2"/>
        <scheme val="minor"/>
      </rPr>
      <t xml:space="preserve"> del TIV [€]</t>
    </r>
  </si>
  <si>
    <r>
      <rPr>
        <b/>
        <sz val="14"/>
        <color theme="1"/>
        <rFont val="Calibri"/>
        <family val="2"/>
        <scheme val="minor"/>
      </rPr>
      <t>AC</t>
    </r>
    <r>
      <rPr>
        <b/>
        <vertAlign val="subscript"/>
        <sz val="14"/>
        <color theme="1"/>
        <rFont val="Calibri"/>
        <family val="2"/>
        <scheme val="minor"/>
      </rPr>
      <t xml:space="preserve">SC 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a)</t>
    </r>
    <r>
      <rPr>
        <sz val="11"/>
        <color theme="1"/>
        <rFont val="Calibri"/>
        <family val="2"/>
        <scheme val="minor"/>
      </rPr>
      <t xml:space="preserve"> del TIV [€]</t>
    </r>
  </si>
  <si>
    <r>
      <rPr>
        <b/>
        <sz val="14"/>
        <color theme="1"/>
        <rFont val="Calibri"/>
        <family val="2"/>
        <scheme val="minor"/>
      </rPr>
      <t>AC</t>
    </r>
    <r>
      <rPr>
        <b/>
        <vertAlign val="subscript"/>
        <sz val="14"/>
        <color theme="1"/>
        <rFont val="Calibri"/>
        <family val="2"/>
        <scheme val="minor"/>
      </rPr>
      <t xml:space="preserve">SC 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c)</t>
    </r>
    <r>
      <rPr>
        <sz val="11"/>
        <color theme="1"/>
        <rFont val="Calibri"/>
        <family val="2"/>
        <scheme val="minor"/>
      </rPr>
      <t xml:space="preserve"> del TIV [€]</t>
    </r>
  </si>
  <si>
    <r>
      <rPr>
        <b/>
        <sz val="14"/>
        <color theme="1"/>
        <rFont val="Calibri"/>
        <family val="2"/>
        <scheme val="minor"/>
      </rPr>
      <t>PDP</t>
    </r>
    <r>
      <rPr>
        <b/>
        <vertAlign val="subscript"/>
        <sz val="14"/>
        <color theme="1"/>
        <rFont val="Calibri"/>
        <family val="2"/>
        <scheme val="minor"/>
      </rPr>
      <t>c,Y</t>
    </r>
    <r>
      <rPr>
        <b/>
        <vertAlign val="superscript"/>
        <sz val="14"/>
        <color theme="1"/>
        <rFont val="Calibri"/>
        <family val="2"/>
        <scheme val="minor"/>
      </rPr>
      <t xml:space="preserve">SC 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a)</t>
    </r>
    <r>
      <rPr>
        <sz val="11"/>
        <color theme="1"/>
        <rFont val="Calibri"/>
        <family val="2"/>
        <scheme val="minor"/>
      </rPr>
      <t xml:space="preserve"> del TIV [nr]</t>
    </r>
  </si>
  <si>
    <r>
      <rPr>
        <b/>
        <sz val="14"/>
        <color theme="1"/>
        <rFont val="Calibri"/>
        <family val="2"/>
        <scheme val="minor"/>
      </rPr>
      <t>PDP</t>
    </r>
    <r>
      <rPr>
        <b/>
        <vertAlign val="subscript"/>
        <sz val="14"/>
        <color theme="1"/>
        <rFont val="Calibri"/>
        <family val="2"/>
        <scheme val="minor"/>
      </rPr>
      <t>c,Y</t>
    </r>
    <r>
      <rPr>
        <b/>
        <vertAlign val="superscript"/>
        <sz val="14"/>
        <color theme="1"/>
        <rFont val="Calibri"/>
        <family val="2"/>
        <scheme val="minor"/>
      </rPr>
      <t xml:space="preserve">SC 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c)</t>
    </r>
    <r>
      <rPr>
        <sz val="11"/>
        <color theme="1"/>
        <rFont val="Calibri"/>
        <family val="2"/>
        <scheme val="minor"/>
      </rPr>
      <t xml:space="preserve"> del TIV [nr]</t>
    </r>
  </si>
  <si>
    <r>
      <rPr>
        <b/>
        <sz val="14"/>
        <color theme="1"/>
        <rFont val="Calibri"/>
        <family val="2"/>
        <scheme val="minor"/>
      </rPr>
      <t>PDP</t>
    </r>
    <r>
      <rPr>
        <b/>
        <vertAlign val="subscript"/>
        <sz val="14"/>
        <color theme="1"/>
        <rFont val="Calibri"/>
        <family val="2"/>
        <scheme val="minor"/>
      </rPr>
      <t>c,anteY</t>
    </r>
    <r>
      <rPr>
        <b/>
        <vertAlign val="superscript"/>
        <sz val="14"/>
        <color theme="1"/>
        <rFont val="Calibri"/>
        <family val="2"/>
        <scheme val="minor"/>
      </rPr>
      <t>SC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per la tipologia di clienti di cui al comma 2.3 lett a) </t>
    </r>
    <r>
      <rPr>
        <sz val="11"/>
        <color theme="1"/>
        <rFont val="Calibri"/>
        <family val="2"/>
        <scheme val="minor"/>
      </rPr>
      <t>del TIV [nr]</t>
    </r>
  </si>
  <si>
    <r>
      <rPr>
        <b/>
        <sz val="14"/>
        <color theme="1"/>
        <rFont val="Calibri"/>
        <family val="2"/>
        <scheme val="minor"/>
      </rPr>
      <t>PDP</t>
    </r>
    <r>
      <rPr>
        <b/>
        <vertAlign val="subscript"/>
        <sz val="14"/>
        <color theme="1"/>
        <rFont val="Calibri"/>
        <family val="2"/>
        <scheme val="minor"/>
      </rPr>
      <t>c,Y-2</t>
    </r>
    <r>
      <rPr>
        <b/>
        <vertAlign val="superscript"/>
        <sz val="14"/>
        <color theme="1"/>
        <rFont val="Calibri"/>
        <family val="2"/>
        <scheme val="minor"/>
      </rPr>
      <t>FE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a)</t>
    </r>
    <r>
      <rPr>
        <sz val="11"/>
        <color theme="1"/>
        <rFont val="Calibri"/>
        <family val="2"/>
        <scheme val="minor"/>
      </rPr>
      <t xml:space="preserve"> del TIV [nr]</t>
    </r>
  </si>
  <si>
    <r>
      <rPr>
        <b/>
        <sz val="14"/>
        <color theme="1"/>
        <rFont val="Calibri"/>
        <family val="2"/>
        <scheme val="minor"/>
      </rPr>
      <t>PDP</t>
    </r>
    <r>
      <rPr>
        <b/>
        <vertAlign val="subscript"/>
        <sz val="14"/>
        <color theme="1"/>
        <rFont val="Calibri"/>
        <family val="2"/>
        <scheme val="minor"/>
      </rPr>
      <t>c,Y-2</t>
    </r>
    <r>
      <rPr>
        <b/>
        <vertAlign val="superscript"/>
        <sz val="14"/>
        <color theme="1"/>
        <rFont val="Calibri"/>
        <family val="2"/>
        <scheme val="minor"/>
      </rPr>
      <t>FE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c)</t>
    </r>
    <r>
      <rPr>
        <sz val="11"/>
        <color theme="1"/>
        <rFont val="Calibri"/>
        <family val="2"/>
        <scheme val="minor"/>
      </rPr>
      <t xml:space="preserve"> del TIV [nr]</t>
    </r>
  </si>
  <si>
    <r>
      <rPr>
        <b/>
        <sz val="14"/>
        <color theme="1"/>
        <rFont val="Calibri"/>
        <family val="2"/>
        <scheme val="minor"/>
      </rPr>
      <t>PDP</t>
    </r>
    <r>
      <rPr>
        <b/>
        <vertAlign val="subscript"/>
        <sz val="14"/>
        <color theme="1"/>
        <rFont val="Calibri"/>
        <family val="2"/>
        <scheme val="minor"/>
      </rPr>
      <t>c,anteY</t>
    </r>
    <r>
      <rPr>
        <b/>
        <vertAlign val="superscript"/>
        <sz val="14"/>
        <color theme="1"/>
        <rFont val="Calibri"/>
        <family val="2"/>
        <scheme val="minor"/>
      </rPr>
      <t>SC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per la tipologia di clienti di cui al comma 2.3 lett c</t>
    </r>
    <r>
      <rPr>
        <sz val="11"/>
        <color theme="1"/>
        <rFont val="Calibri"/>
        <family val="2"/>
        <scheme val="minor"/>
      </rPr>
      <t>) del TIV [nr]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</si>
</sst>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0.0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vertAlign val="subscript"/>
      <sz val="12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b/>
      <vertAlign val="subscript"/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9" fontId="2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0" fillId="0" borderId="0" xfId="0"/>
    <xf numFmtId="0" fontId="3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/>
    <xf numFmtId="2" fontId="0" fillId="2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49" fontId="0" fillId="0" borderId="0" xfId="0" applyNumberFormat="1"/>
    <xf numFmtId="49" fontId="0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vertical="center"/>
    </xf>
    <xf numFmtId="0" fontId="18" fillId="0" borderId="0" xfId="0" applyFont="1"/>
    <xf numFmtId="49" fontId="0" fillId="3" borderId="0" xfId="0" applyNumberFormat="1" applyFill="1" applyAlignment="1">
      <alignment horizontal="center" vertical="center" wrapText="1"/>
    </xf>
    <xf numFmtId="49" fontId="15" fillId="3" borderId="0" xfId="0" applyNumberFormat="1" applyFont="1" applyFill="1" applyAlignment="1">
      <alignment horizontal="center" vertical="center" wrapText="1"/>
    </xf>
    <xf numFmtId="49" fontId="5" fillId="3" borderId="0" xfId="0" applyNumberFormat="1" applyFont="1" applyFill="1" applyAlignment="1">
      <alignment horizontal="center"/>
    </xf>
    <xf numFmtId="0" fontId="0" fillId="4" borderId="0" xfId="0" applyFill="1"/>
    <xf numFmtId="49" fontId="18" fillId="0" borderId="0" xfId="0" applyNumberFormat="1" applyFont="1"/>
    <xf numFmtId="49" fontId="5" fillId="3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center" vertical="center" wrapText="1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2" fontId="0" fillId="0" borderId="13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0" xfId="0" applyProtection="1"/>
    <xf numFmtId="49" fontId="0" fillId="3" borderId="2" xfId="0" applyNumberFormat="1" applyFill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0" fontId="18" fillId="0" borderId="0" xfId="0" applyFont="1" applyProtection="1"/>
    <xf numFmtId="49" fontId="0" fillId="0" borderId="5" xfId="0" applyNumberFormat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0" fillId="0" borderId="5" xfId="0" applyNumberFormat="1" applyFill="1" applyBorder="1" applyAlignment="1" applyProtection="1">
      <alignment horizontal="center" vertical="center" wrapText="1"/>
    </xf>
    <xf numFmtId="49" fontId="0" fillId="0" borderId="0" xfId="0" applyNumberForma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vertical="center"/>
    </xf>
    <xf numFmtId="49" fontId="0" fillId="0" borderId="0" xfId="0" applyNumberFormat="1" applyAlignment="1" applyProtection="1">
      <alignment horizontal="center" vertical="center" wrapText="1"/>
    </xf>
    <xf numFmtId="0" fontId="0" fillId="0" borderId="7" xfId="0" applyBorder="1" applyProtection="1"/>
    <xf numFmtId="0" fontId="0" fillId="0" borderId="0" xfId="0" applyAlignment="1" applyProtection="1">
      <alignment wrapText="1"/>
    </xf>
    <xf numFmtId="0" fontId="0" fillId="0" borderId="0" xfId="0" applyFont="1" applyProtection="1"/>
    <xf numFmtId="49" fontId="0" fillId="0" borderId="7" xfId="0" applyNumberFormat="1" applyFill="1" applyBorder="1" applyAlignment="1" applyProtection="1">
      <alignment horizontal="center" vertical="center" wrapText="1"/>
      <protection locked="0"/>
    </xf>
    <xf numFmtId="165" fontId="0" fillId="4" borderId="0" xfId="0" applyNumberFormat="1" applyFill="1"/>
    <xf numFmtId="2" fontId="5" fillId="4" borderId="0" xfId="0" applyNumberFormat="1" applyFont="1" applyFill="1" applyAlignment="1">
      <alignment vertical="center"/>
    </xf>
    <xf numFmtId="10" fontId="0" fillId="4" borderId="0" xfId="0" applyNumberFormat="1" applyFill="1"/>
    <xf numFmtId="49" fontId="0" fillId="0" borderId="0" xfId="0" applyNumberFormat="1" applyAlignment="1" applyProtection="1">
      <alignment horizontal="center" vertical="center" wrapText="1"/>
    </xf>
    <xf numFmtId="49" fontId="18" fillId="0" borderId="0" xfId="0" applyNumberFormat="1" applyFont="1" applyAlignment="1" applyProtection="1">
      <alignment horizontal="center"/>
    </xf>
    <xf numFmtId="49" fontId="0" fillId="0" borderId="0" xfId="0" applyNumberFormat="1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9" fontId="2" fillId="2" borderId="5" xfId="0" applyNumberFormat="1" applyFont="1" applyFill="1" applyBorder="1" applyAlignment="1">
      <alignment horizontal="center"/>
    </xf>
    <xf numFmtId="9" fontId="2" fillId="2" borderId="6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tabSelected="1" zoomScale="80" zoomScaleNormal="80" workbookViewId="0">
      <selection activeCell="B6" sqref="B6"/>
    </sheetView>
  </sheetViews>
  <sheetFormatPr defaultRowHeight="15" x14ac:dyDescent="0.25"/>
  <cols>
    <col min="1" max="3" width="28.5703125" style="28" customWidth="1"/>
    <col min="4" max="9" width="9.140625" style="28"/>
    <col min="10" max="10" width="49.28515625" style="28" customWidth="1"/>
    <col min="11" max="16384" width="9.140625" style="28"/>
  </cols>
  <sheetData>
    <row r="1" spans="1:10" ht="23.25" x14ac:dyDescent="0.35">
      <c r="A1" s="47" t="s">
        <v>18</v>
      </c>
      <c r="B1" s="47"/>
      <c r="C1" s="47"/>
    </row>
    <row r="3" spans="1:10" ht="84" customHeight="1" thickBot="1" x14ac:dyDescent="0.3">
      <c r="B3" s="29" t="s">
        <v>25</v>
      </c>
      <c r="C3" s="29" t="s">
        <v>24</v>
      </c>
    </row>
    <row r="4" spans="1:10" ht="26.25" customHeight="1" thickTop="1" x14ac:dyDescent="0.35">
      <c r="A4" s="30" t="s">
        <v>26</v>
      </c>
      <c r="B4" s="21"/>
      <c r="C4" s="22"/>
      <c r="I4" s="31"/>
    </row>
    <row r="5" spans="1:10" ht="26.25" customHeight="1" x14ac:dyDescent="0.25">
      <c r="A5" s="32" t="s">
        <v>27</v>
      </c>
      <c r="B5" s="23"/>
      <c r="C5" s="24"/>
    </row>
    <row r="6" spans="1:10" ht="26.25" customHeight="1" x14ac:dyDescent="0.25">
      <c r="A6" s="33" t="s">
        <v>28</v>
      </c>
      <c r="B6" s="23"/>
      <c r="C6" s="24"/>
      <c r="J6" s="34"/>
    </row>
    <row r="7" spans="1:10" ht="26.25" customHeight="1" x14ac:dyDescent="0.25">
      <c r="A7" s="35" t="s">
        <v>29</v>
      </c>
      <c r="B7" s="23"/>
      <c r="C7" s="24"/>
      <c r="J7" s="36"/>
    </row>
    <row r="8" spans="1:10" ht="26.25" customHeight="1" x14ac:dyDescent="0.25">
      <c r="A8" s="30" t="s">
        <v>30</v>
      </c>
      <c r="B8" s="23"/>
      <c r="C8" s="24"/>
    </row>
    <row r="9" spans="1:10" ht="26.25" customHeight="1" x14ac:dyDescent="0.25">
      <c r="A9" s="30" t="s">
        <v>31</v>
      </c>
      <c r="B9" s="23"/>
      <c r="C9" s="24"/>
    </row>
    <row r="10" spans="1:10" ht="26.25" customHeight="1" x14ac:dyDescent="0.25">
      <c r="A10" s="30" t="s">
        <v>32</v>
      </c>
      <c r="B10" s="23"/>
      <c r="C10" s="24"/>
    </row>
    <row r="11" spans="1:10" ht="26.25" customHeight="1" x14ac:dyDescent="0.25">
      <c r="A11" s="30" t="s">
        <v>33</v>
      </c>
      <c r="B11" s="23"/>
      <c r="C11" s="24"/>
    </row>
    <row r="12" spans="1:10" ht="26.25" customHeight="1" x14ac:dyDescent="0.25">
      <c r="A12" s="30" t="s">
        <v>34</v>
      </c>
      <c r="B12" s="23"/>
      <c r="C12" s="24"/>
    </row>
    <row r="13" spans="1:10" ht="26.25" customHeight="1" thickBot="1" x14ac:dyDescent="0.3">
      <c r="A13" s="30" t="s">
        <v>35</v>
      </c>
      <c r="B13" s="25"/>
      <c r="C13" s="26"/>
    </row>
    <row r="14" spans="1:10" ht="15.75" thickTop="1" x14ac:dyDescent="0.25"/>
    <row r="16" spans="1:10" ht="24" thickBot="1" x14ac:dyDescent="0.4">
      <c r="A16" s="47" t="s">
        <v>40</v>
      </c>
      <c r="B16" s="47"/>
      <c r="C16" s="47"/>
      <c r="D16" s="47"/>
      <c r="E16" s="47"/>
    </row>
    <row r="17" spans="1:24" ht="47.25" customHeight="1" thickTop="1" thickBot="1" x14ac:dyDescent="0.3">
      <c r="A17" s="48" t="s">
        <v>23</v>
      </c>
      <c r="B17" s="48"/>
      <c r="C17" s="48"/>
      <c r="D17" s="48"/>
      <c r="E17" s="48"/>
      <c r="F17" s="48"/>
      <c r="G17" s="48"/>
      <c r="H17" s="48"/>
      <c r="I17" s="12"/>
      <c r="J17" s="27" t="s">
        <v>11</v>
      </c>
    </row>
    <row r="18" spans="1:24" ht="12.75" customHeight="1" thickTop="1" x14ac:dyDescent="0.25">
      <c r="A18" s="20"/>
      <c r="B18" s="20"/>
      <c r="C18" s="20"/>
      <c r="D18" s="20"/>
      <c r="E18" s="20"/>
      <c r="F18" s="20"/>
      <c r="G18" s="20"/>
      <c r="H18" s="20"/>
      <c r="I18" s="12"/>
    </row>
    <row r="19" spans="1:24" ht="24" thickBot="1" x14ac:dyDescent="0.4">
      <c r="A19" s="47" t="s">
        <v>38</v>
      </c>
      <c r="B19" s="47"/>
      <c r="C19" s="47"/>
      <c r="D19" s="47"/>
      <c r="E19" s="47"/>
      <c r="F19" s="47"/>
      <c r="G19" s="47"/>
      <c r="H19" s="47"/>
    </row>
    <row r="20" spans="1:24" ht="37.5" customHeight="1" thickTop="1" thickBot="1" x14ac:dyDescent="0.3">
      <c r="A20" s="46" t="s">
        <v>41</v>
      </c>
      <c r="B20" s="46"/>
      <c r="C20" s="46"/>
      <c r="D20" s="46"/>
      <c r="E20" s="46"/>
      <c r="F20" s="46"/>
      <c r="G20" s="46"/>
      <c r="H20" s="46"/>
      <c r="I20" s="37"/>
      <c r="J20" s="27" t="s">
        <v>11</v>
      </c>
      <c r="K20" s="37"/>
      <c r="L20" s="37"/>
      <c r="M20" s="37"/>
      <c r="N20" s="37"/>
      <c r="O20" s="37"/>
      <c r="P20" s="37"/>
      <c r="Q20" s="37"/>
      <c r="R20" s="37"/>
      <c r="X20" s="28" t="s">
        <v>11</v>
      </c>
    </row>
    <row r="21" spans="1:24" ht="37.5" customHeight="1" thickTop="1" thickBot="1" x14ac:dyDescent="0.3">
      <c r="A21" s="46" t="s">
        <v>42</v>
      </c>
      <c r="B21" s="46"/>
      <c r="C21" s="46"/>
      <c r="D21" s="46"/>
      <c r="E21" s="46"/>
      <c r="F21" s="46"/>
      <c r="G21" s="46"/>
      <c r="H21" s="46"/>
      <c r="I21" s="37"/>
      <c r="J21" s="27" t="s">
        <v>11</v>
      </c>
      <c r="K21" s="37"/>
      <c r="L21" s="37"/>
      <c r="M21" s="37"/>
      <c r="N21" s="37"/>
      <c r="O21" s="37"/>
      <c r="P21" s="37"/>
      <c r="Q21" s="37"/>
      <c r="R21" s="37"/>
    </row>
    <row r="22" spans="1:24" ht="14.25" customHeight="1" thickTop="1" x14ac:dyDescent="0.25">
      <c r="K22" s="12"/>
      <c r="L22" s="12"/>
      <c r="M22" s="12"/>
      <c r="N22" s="12"/>
      <c r="O22" s="12"/>
      <c r="P22" s="12"/>
      <c r="Q22" s="12"/>
      <c r="R22" s="12"/>
      <c r="X22" s="28" t="s">
        <v>12</v>
      </c>
    </row>
    <row r="23" spans="1:24" ht="24" thickBot="1" x14ac:dyDescent="0.4">
      <c r="A23" s="47" t="s">
        <v>39</v>
      </c>
      <c r="B23" s="47"/>
      <c r="C23" s="47"/>
      <c r="D23" s="47"/>
      <c r="E23" s="47"/>
      <c r="F23" s="47"/>
      <c r="G23" s="47"/>
      <c r="H23" s="47"/>
    </row>
    <row r="24" spans="1:24" ht="44.25" customHeight="1" thickTop="1" thickBot="1" x14ac:dyDescent="0.3">
      <c r="A24" s="46" t="s">
        <v>43</v>
      </c>
      <c r="B24" s="46"/>
      <c r="C24" s="46"/>
      <c r="D24" s="46"/>
      <c r="E24" s="46"/>
      <c r="F24" s="46"/>
      <c r="G24" s="46"/>
      <c r="H24" s="46"/>
      <c r="I24" s="37"/>
      <c r="J24" s="27" t="s">
        <v>12</v>
      </c>
    </row>
    <row r="25" spans="1:24" ht="33.75" customHeight="1" thickTop="1" thickBot="1" x14ac:dyDescent="0.3">
      <c r="A25" s="46" t="s">
        <v>44</v>
      </c>
      <c r="B25" s="46"/>
      <c r="C25" s="46"/>
      <c r="D25" s="46"/>
      <c r="E25" s="46"/>
      <c r="F25" s="46"/>
      <c r="G25" s="46"/>
      <c r="H25" s="46"/>
      <c r="I25" s="37"/>
      <c r="J25" s="27" t="s">
        <v>12</v>
      </c>
    </row>
    <row r="26" spans="1:24" ht="33.75" customHeight="1" thickTop="1" thickBot="1" x14ac:dyDescent="0.3">
      <c r="A26" s="38"/>
      <c r="B26" s="38"/>
      <c r="C26" s="38"/>
      <c r="D26" s="38"/>
      <c r="E26" s="38"/>
      <c r="F26" s="38"/>
      <c r="G26" s="38"/>
      <c r="H26" s="38"/>
      <c r="I26" s="37"/>
    </row>
    <row r="27" spans="1:24" ht="16.5" thickTop="1" thickBot="1" x14ac:dyDescent="0.3">
      <c r="A27" s="39"/>
      <c r="B27" s="40" t="s">
        <v>20</v>
      </c>
    </row>
    <row r="28" spans="1:24" ht="15.75" thickTop="1" x14ac:dyDescent="0.25"/>
    <row r="33" spans="2:2" x14ac:dyDescent="0.25">
      <c r="B33" s="41"/>
    </row>
  </sheetData>
  <sheetProtection password="C9BD" sheet="1" objects="1" scenarios="1" selectLockedCells="1"/>
  <mergeCells count="9">
    <mergeCell ref="A24:H24"/>
    <mergeCell ref="A25:H25"/>
    <mergeCell ref="A1:C1"/>
    <mergeCell ref="A20:H20"/>
    <mergeCell ref="A16:E16"/>
    <mergeCell ref="A17:H17"/>
    <mergeCell ref="A21:H21"/>
    <mergeCell ref="A19:H19"/>
    <mergeCell ref="A23:H23"/>
  </mergeCells>
  <dataValidations count="1">
    <dataValidation type="list" allowBlank="1" showInputMessage="1" showErrorMessage="1" sqref="J24:J26 J20:J21 J17:J18">
      <formula1>$X$20:$X$22</formula1>
    </dataValidation>
  </dataValidations>
  <pageMargins left="0.7" right="0.7" top="0.75" bottom="0.75" header="0.3" footer="0.3"/>
  <pageSetup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zoomScale="80" zoomScaleNormal="80" workbookViewId="0">
      <selection activeCell="A27" sqref="A27"/>
    </sheetView>
  </sheetViews>
  <sheetFormatPr defaultRowHeight="15" x14ac:dyDescent="0.25"/>
  <cols>
    <col min="1" max="1" width="109.5703125" customWidth="1"/>
    <col min="2" max="2" width="23.42578125" bestFit="1" customWidth="1"/>
    <col min="3" max="3" width="14.28515625" customWidth="1"/>
    <col min="17" max="17" width="2.5703125" customWidth="1"/>
  </cols>
  <sheetData>
    <row r="1" spans="1:18" s="4" customFormat="1" x14ac:dyDescent="0.25">
      <c r="A1" s="10" t="s">
        <v>16</v>
      </c>
      <c r="B1" s="10" t="s">
        <v>17</v>
      </c>
    </row>
    <row r="2" spans="1:18" s="4" customFormat="1" x14ac:dyDescent="0.25"/>
    <row r="3" spans="1:18" s="4" customFormat="1" ht="23.25" x14ac:dyDescent="0.35">
      <c r="A3" s="18" t="s">
        <v>18</v>
      </c>
    </row>
    <row r="4" spans="1:18" s="4" customFormat="1" ht="23.25" x14ac:dyDescent="0.35">
      <c r="A4" s="13"/>
    </row>
    <row r="5" spans="1:18" s="4" customFormat="1" ht="18.75" customHeight="1" x14ac:dyDescent="0.25"/>
    <row r="8" spans="1:18" s="4" customFormat="1" x14ac:dyDescent="0.25">
      <c r="A8" s="11"/>
      <c r="B8" s="11"/>
      <c r="C8" s="12"/>
      <c r="D8" s="12"/>
      <c r="E8" s="12"/>
      <c r="F8" s="12"/>
      <c r="G8" s="12"/>
      <c r="H8" s="12"/>
      <c r="I8" s="12"/>
      <c r="K8" s="12"/>
      <c r="L8" s="12"/>
      <c r="M8" s="12"/>
      <c r="N8" s="12"/>
      <c r="O8" s="12"/>
      <c r="P8" s="12"/>
      <c r="Q8" s="12"/>
      <c r="R8" s="12"/>
    </row>
    <row r="9" spans="1:18" x14ac:dyDescent="0.25">
      <c r="B9" s="8"/>
      <c r="C9" s="8"/>
    </row>
    <row r="10" spans="1:18" ht="24" x14ac:dyDescent="0.25">
      <c r="A10" s="14" t="s">
        <v>36</v>
      </c>
      <c r="B10" s="45" t="e">
        <f>IF(Modello!$J$20="SI",Modello!$B$4/Modello!$B$5,0)</f>
        <v>#DIV/0!</v>
      </c>
      <c r="C10" s="4"/>
    </row>
    <row r="11" spans="1:18" s="4" customFormat="1" ht="24" x14ac:dyDescent="0.25">
      <c r="A11" s="14" t="s">
        <v>37</v>
      </c>
      <c r="B11" s="45" t="e">
        <f>IF(Modello!$J$21="SI",Modello!$C$4/Modello!$C$5,0)</f>
        <v>#DIV/0!</v>
      </c>
    </row>
    <row r="12" spans="1:18" ht="21.75" x14ac:dyDescent="0.25">
      <c r="A12" s="14" t="s">
        <v>49</v>
      </c>
      <c r="B12" s="43" t="e">
        <f>IF(Modello!$J$20="SI",Modello!$B$4*Modello!$B$8/Modello!$B$11,0)</f>
        <v>#DIV/0!</v>
      </c>
      <c r="C12" s="4"/>
    </row>
    <row r="13" spans="1:18" s="4" customFormat="1" ht="21.75" x14ac:dyDescent="0.25">
      <c r="A13" s="14" t="s">
        <v>50</v>
      </c>
      <c r="B13" s="43" t="e">
        <f>IF(Modello!$J$21="SI",Modello!$C$4*Modello!$C$8/Modello!$C$11,0)</f>
        <v>#DIV/0!</v>
      </c>
    </row>
    <row r="14" spans="1:18" ht="21.75" x14ac:dyDescent="0.25">
      <c r="A14" s="14" t="s">
        <v>51</v>
      </c>
      <c r="B14" s="43" t="e">
        <f>IF(AND(Modello!$J$20="SI",Modello!$J$24="SI"),0, IF(AND(Modello!$J$20="SI",Modello!$J$24="NO"),Modello!$B$6*Modello!$B$9/Modello!$B$12,0))</f>
        <v>#DIV/0!</v>
      </c>
      <c r="C14" s="4"/>
    </row>
    <row r="15" spans="1:18" s="4" customFormat="1" ht="21.75" x14ac:dyDescent="0.25">
      <c r="A15" s="14" t="s">
        <v>54</v>
      </c>
      <c r="B15" s="43" t="e">
        <f>IF(AND(Modello!$J$21="SI",Modello!$J$25="SI"),0, IF(AND(Modello!$J$21="SI",Modello!$J$25="NO"),Modello!$C$6*Modello!$C$9/Modello!$C$12,0))</f>
        <v>#DIV/0!</v>
      </c>
    </row>
    <row r="16" spans="1:18" ht="21.75" x14ac:dyDescent="0.25">
      <c r="A16" s="14" t="s">
        <v>52</v>
      </c>
      <c r="B16" s="43" t="e">
        <f>IF(Modello!$J$20="SI",Modello!$B$7*Modello!$B$10/Modello!$B$13,0)</f>
        <v>#DIV/0!</v>
      </c>
      <c r="C16" s="4"/>
    </row>
    <row r="17" spans="1:3" s="4" customFormat="1" ht="21.75" x14ac:dyDescent="0.25">
      <c r="A17" s="14" t="s">
        <v>53</v>
      </c>
      <c r="B17" s="43" t="e">
        <f>IF(Modello!$J$21="SI",Modello!$C$7*Modello!$C$10/Modello!$C$13,0)</f>
        <v>#DIV/0!</v>
      </c>
    </row>
    <row r="18" spans="1:3" ht="20.25" x14ac:dyDescent="0.25">
      <c r="A18" s="14" t="s">
        <v>45</v>
      </c>
      <c r="B18" s="43" t="e">
        <f>-(IF(Modello!$J$20="SI",IF(Modello!$J$17="SI",'Tabelle ARERA'!$B$10*(Riepilogativo!$B$12+Riepilogativo!$B$14+Riepilogativo!$B$16),'Tabelle ARERA'!$B$9*(Riepilogativo!$B$12+Riepilogativo!$B$14+Riepilogativo!$B$16)),0))</f>
        <v>#DIV/0!</v>
      </c>
      <c r="C18" s="4"/>
    </row>
    <row r="19" spans="1:3" s="4" customFormat="1" ht="20.25" x14ac:dyDescent="0.25">
      <c r="A19" s="14" t="s">
        <v>46</v>
      </c>
      <c r="B19" s="43" t="e">
        <f>-(IF(Modello!$J$21="SI",IF(Modello!$J$17="SI",'Tabelle ARERA'!$C$10*($B$13+$B$15+$B$17),'Tabelle ARERA'!$C$9*($B$13+$B$15+$B$17)),0))</f>
        <v>#DIV/0!</v>
      </c>
    </row>
    <row r="20" spans="1:3" ht="21" x14ac:dyDescent="0.25">
      <c r="A20" s="15" t="s">
        <v>13</v>
      </c>
      <c r="B20" s="43" t="e">
        <f>IF(B10&lt;=0.07,0,IF(AND(B10&gt;0.07,B10&lt;0.5),(B10-'Tabelle ARERA'!$B$3)/('Tabelle ARERA'!$C$3-'Tabelle ARERA'!$B$3),1))</f>
        <v>#DIV/0!</v>
      </c>
      <c r="C20" s="4"/>
    </row>
    <row r="21" spans="1:3" s="4" customFormat="1" ht="21" x14ac:dyDescent="0.25">
      <c r="A21" s="15" t="s">
        <v>14</v>
      </c>
      <c r="B21" s="43" t="e">
        <f>IF(B11&lt;=0.07,0,IF(AND(B11&gt;0.07,B11&lt;0.5),(B11-'Tabelle ARERA'!$B$3)/('Tabelle ARERA'!$C$3-'Tabelle ARERA'!$B$3),1))</f>
        <v>#DIV/0!</v>
      </c>
    </row>
    <row r="22" spans="1:3" ht="20.25" x14ac:dyDescent="0.25">
      <c r="A22" s="14" t="s">
        <v>47</v>
      </c>
      <c r="B22" s="43" t="e">
        <f>IF(Modello!$J$20="SI",B20*B18,0)</f>
        <v>#DIV/0!</v>
      </c>
      <c r="C22" s="4"/>
    </row>
    <row r="23" spans="1:3" s="4" customFormat="1" ht="20.25" x14ac:dyDescent="0.25">
      <c r="A23" s="14" t="s">
        <v>48</v>
      </c>
      <c r="B23" s="43" t="e">
        <f>IF(Modello!$J$21="SI",B21*B19,0)</f>
        <v>#DIV/0!</v>
      </c>
    </row>
    <row r="24" spans="1:3" ht="24" x14ac:dyDescent="0.25">
      <c r="A24" s="19" t="s">
        <v>22</v>
      </c>
      <c r="B24" s="44" t="e">
        <f>ROUND(B22+B23,2)</f>
        <v>#DIV/0!</v>
      </c>
      <c r="C24" s="9"/>
    </row>
    <row r="26" spans="1:3" ht="21.75" thickBot="1" x14ac:dyDescent="0.4">
      <c r="A26" s="16" t="s">
        <v>15</v>
      </c>
      <c r="B26" s="10"/>
    </row>
    <row r="27" spans="1:3" ht="16.5" thickTop="1" thickBot="1" x14ac:dyDescent="0.3">
      <c r="A27" s="42" t="s">
        <v>19</v>
      </c>
    </row>
    <row r="28" spans="1:3" ht="15.75" thickTop="1" x14ac:dyDescent="0.25"/>
    <row r="29" spans="1:3" x14ac:dyDescent="0.25">
      <c r="A29" s="17"/>
      <c r="B29" s="4" t="s">
        <v>21</v>
      </c>
    </row>
  </sheetData>
  <sheetProtection password="C9BD" sheet="1" objects="1" scenarios="1" selectLockedCells="1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Modello!$X$20:$X$22</xm:f>
          </x14:formula1>
          <xm:sqref>J8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A37" sqref="A37"/>
    </sheetView>
  </sheetViews>
  <sheetFormatPr defaultRowHeight="15" x14ac:dyDescent="0.25"/>
  <cols>
    <col min="1" max="1" width="16.5703125" bestFit="1" customWidth="1"/>
    <col min="2" max="2" width="15.5703125" customWidth="1"/>
    <col min="3" max="3" width="23" customWidth="1"/>
  </cols>
  <sheetData>
    <row r="1" spans="1:3" ht="15.75" x14ac:dyDescent="0.25">
      <c r="A1" s="51" t="s">
        <v>0</v>
      </c>
      <c r="B1" s="49" t="s">
        <v>1</v>
      </c>
      <c r="C1" s="50"/>
    </row>
    <row r="2" spans="1:3" ht="18.75" x14ac:dyDescent="0.3">
      <c r="A2" s="52"/>
      <c r="B2" s="2" t="s">
        <v>2</v>
      </c>
      <c r="C2" s="3" t="s">
        <v>3</v>
      </c>
    </row>
    <row r="3" spans="1:3" ht="18.75" x14ac:dyDescent="0.3">
      <c r="A3" s="53"/>
      <c r="B3" s="1">
        <v>7.0000000000000007E-2</v>
      </c>
      <c r="C3" s="1">
        <v>0.5</v>
      </c>
    </row>
    <row r="6" spans="1:3" ht="15.75" x14ac:dyDescent="0.25">
      <c r="A6" s="51" t="s">
        <v>4</v>
      </c>
      <c r="B6" s="49" t="s">
        <v>5</v>
      </c>
      <c r="C6" s="50"/>
    </row>
    <row r="7" spans="1:3" ht="51" x14ac:dyDescent="0.25">
      <c r="A7" s="52"/>
      <c r="B7" s="5" t="s">
        <v>6</v>
      </c>
      <c r="C7" s="5" t="s">
        <v>7</v>
      </c>
    </row>
    <row r="8" spans="1:3" ht="18.75" x14ac:dyDescent="0.3">
      <c r="A8" s="53"/>
      <c r="B8" s="54" t="s">
        <v>8</v>
      </c>
      <c r="C8" s="55"/>
    </row>
    <row r="9" spans="1:3" ht="18.75" x14ac:dyDescent="0.35">
      <c r="A9" s="6" t="s">
        <v>9</v>
      </c>
      <c r="B9" s="7">
        <v>3.3</v>
      </c>
      <c r="C9" s="7">
        <v>3.7</v>
      </c>
    </row>
    <row r="10" spans="1:3" ht="18.75" x14ac:dyDescent="0.35">
      <c r="A10" s="6" t="s">
        <v>10</v>
      </c>
      <c r="B10" s="7">
        <v>2.1</v>
      </c>
      <c r="C10" s="7">
        <v>2.2999999999999998</v>
      </c>
    </row>
  </sheetData>
  <sheetProtection password="C9BD" sheet="1" objects="1" scenarios="1" selectLockedCells="1" selectUnlockedCells="1"/>
  <mergeCells count="5">
    <mergeCell ref="B1:C1"/>
    <mergeCell ref="A1:A3"/>
    <mergeCell ref="A6:A8"/>
    <mergeCell ref="B6:C6"/>
    <mergeCell ref="B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Modello</vt:lpstr>
      <vt:lpstr>Riepilogativo</vt:lpstr>
      <vt:lpstr>Tabelle ARERA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2018-07-27T15:09:46Z</dcterms:modified>
</cp:coreProperties>
</file>