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20" windowWidth="18195" windowHeight="8445"/>
  </bookViews>
  <sheets>
    <sheet name="Schema imposizione gettito" sheetId="1" r:id="rId1"/>
  </sheets>
  <definedNames>
    <definedName name="_xlnm.Print_Area" localSheetId="0">'Schema imposizione gettito'!$B$1:$J$63</definedName>
  </definedNames>
  <calcPr calcId="144525"/>
</workbook>
</file>

<file path=xl/calcChain.xml><?xml version="1.0" encoding="utf-8"?>
<calcChain xmlns="http://schemas.openxmlformats.org/spreadsheetml/2006/main">
  <c r="G17" i="1" l="1"/>
  <c r="G18" i="1"/>
  <c r="G19" i="1"/>
  <c r="G16" i="1"/>
  <c r="G20" i="1" s="1"/>
  <c r="D48" i="1" l="1"/>
  <c r="D49" i="1"/>
  <c r="D46" i="1"/>
  <c r="D50" i="1"/>
  <c r="D47" i="1"/>
  <c r="D51" i="1"/>
  <c r="H39" i="1"/>
  <c r="D52" i="1"/>
  <c r="I35" i="1"/>
  <c r="I34" i="1"/>
  <c r="I33" i="1"/>
  <c r="I32" i="1"/>
  <c r="I29" i="1"/>
  <c r="I28" i="1"/>
  <c r="I27" i="1"/>
  <c r="I26" i="1"/>
  <c r="E53" i="1" l="1"/>
  <c r="C53" i="1"/>
  <c r="G36" i="1"/>
  <c r="G30" i="1"/>
  <c r="E20" i="1"/>
  <c r="F19" i="1"/>
  <c r="F18" i="1"/>
  <c r="F17" i="1"/>
  <c r="F16" i="1"/>
  <c r="I30" i="1" l="1"/>
  <c r="H40" i="1" s="1"/>
  <c r="I36" i="1"/>
  <c r="F49" i="1" l="1"/>
  <c r="F52" i="1"/>
  <c r="I52" i="1" s="1"/>
  <c r="F48" i="1"/>
  <c r="I48" i="1" s="1"/>
  <c r="F51" i="1"/>
  <c r="I51" i="1" s="1"/>
  <c r="F46" i="1"/>
  <c r="I46" i="1" s="1"/>
  <c r="F50" i="1"/>
  <c r="F47" i="1"/>
  <c r="D53" i="1" l="1"/>
  <c r="I50" i="1"/>
  <c r="I49" i="1"/>
  <c r="I47" i="1"/>
  <c r="F53" i="1"/>
  <c r="I53" i="1" l="1"/>
</calcChain>
</file>

<file path=xl/sharedStrings.xml><?xml version="1.0" encoding="utf-8"?>
<sst xmlns="http://schemas.openxmlformats.org/spreadsheetml/2006/main" count="105" uniqueCount="72">
  <si>
    <t>Mod. SSPC</t>
  </si>
  <si>
    <t>Codice impresa</t>
  </si>
  <si>
    <t>Anno</t>
  </si>
  <si>
    <t>Ragione sociale</t>
  </si>
  <si>
    <t>Livello di tensione</t>
  </si>
  <si>
    <t>Data di entrata in esercizio del SEU/SEESEU</t>
  </si>
  <si>
    <t>Tipologia di SSP (1)</t>
  </si>
  <si>
    <t>Aliquota</t>
  </si>
  <si>
    <t>Maggiorazione dovuta</t>
  </si>
  <si>
    <t>(SSP-B / NOSSP)</t>
  </si>
  <si>
    <t>A</t>
  </si>
  <si>
    <t>B</t>
  </si>
  <si>
    <t>C</t>
  </si>
  <si>
    <t>n.</t>
  </si>
  <si>
    <t>€/pdp/mese</t>
  </si>
  <si>
    <t>€</t>
  </si>
  <si>
    <t>BT</t>
  </si>
  <si>
    <t>entro il 31/12/2014</t>
  </si>
  <si>
    <t>SSP-B</t>
  </si>
  <si>
    <t>NOSSP</t>
  </si>
  <si>
    <t>dopo il 31/12/2014</t>
  </si>
  <si>
    <t>Totali</t>
  </si>
  <si>
    <t>Fonte energetica dell'impianto di produzione</t>
  </si>
  <si>
    <t>D</t>
  </si>
  <si>
    <t>ore</t>
  </si>
  <si>
    <t>kW</t>
  </si>
  <si>
    <t>€cent/kWh</t>
  </si>
  <si>
    <t>MT</t>
  </si>
  <si>
    <t>fotovoltaica</t>
  </si>
  <si>
    <t xml:space="preserve">idrica </t>
  </si>
  <si>
    <t>eolica</t>
  </si>
  <si>
    <t>altre fonti</t>
  </si>
  <si>
    <t>Ripartizione del gettito sul conto di competenza ai sensi della delibera AEEGSI 675/2014/R/COM</t>
  </si>
  <si>
    <t>Gettito BT</t>
  </si>
  <si>
    <t>Gettito MT</t>
  </si>
  <si>
    <t>Totale Gettito BT + MT</t>
  </si>
  <si>
    <t>Conto</t>
  </si>
  <si>
    <t>% ripartizione</t>
  </si>
  <si>
    <t>Importo</t>
  </si>
  <si>
    <t>%</t>
  </si>
  <si>
    <t>A2</t>
  </si>
  <si>
    <t>A3</t>
  </si>
  <si>
    <t>A4</t>
  </si>
  <si>
    <t>A5</t>
  </si>
  <si>
    <t>A6</t>
  </si>
  <si>
    <t>AS</t>
  </si>
  <si>
    <t>MCT</t>
  </si>
  <si>
    <t>Totale</t>
  </si>
  <si>
    <t>Le quote di gettito individuate sono riportate nei modelli riepilogativi di pertinenza delle singole componenti interessate dalla ripartizione</t>
  </si>
  <si>
    <t xml:space="preserve">(1): NOSSP = Sistema per il quale non è presente stipula di contratto di scambio sul posto. Si ricorda che la delibera AEEGSI 612/2014/R/eel ha classificato gli impianti che beneficiano dello scambio sul posto in 2 tipologie: SSP-A (impianti alimentati da fonti rinnovabili fino a 20 kW) e SSP-B (tutti gli altri). Ai sensi di quanto stabilito dal comma 9 dell'art. 24 del D.L. 91/2014, i corrispettivi imposti a copertura degli oneri generali di sistema non si applicano agli impianti alimentati da fonti rinnovabili di potenza non superiore a 20 kW e che accedono allo scambio sul posto (SSP-A). Allo scopo di evitare comportamenti opportunistici, la delibera AEEGSI 609/2014/R/eel ha disposto che tale esenzione valga nei casi di ASSPC in cui siano presenti impianti alimentati da fonti rinnovabili di potenza cumulata non superiore a 20 kW.  Nel presente modello, conseguentemente e con particolare riferimento alle tipologie di pdp connessi in BT, vengono considerati i soli impianti non aderenti al regime di scambio o aderenti al regime di scambio sul posto ma aventi potenza cumulata superiore a 20 kW (SSP-B). </t>
  </si>
  <si>
    <t>Modello di dichiarazione bimestrale delle maggiorazioni della componente tariffaria A3, ai sensi della delibera AEEGSI 609/2014/R/EEL c.m.i dalla delibera AEEGSI 302/2015/R/COM, imposta dalle imprese esercenti il servizio di distribuzione ai soggetti titolari di punti di prelievo facenti parte di sistemi SEU/SEESEU</t>
  </si>
  <si>
    <t>% ripartizione (5)</t>
  </si>
  <si>
    <t>(5): le percentuali riportate in tabella, rispetto a quelle indicate nella delibera AEEGSI 675/2014/R/eel, tengono conto dell'arrotondamento alla 2a cifra decimale.</t>
  </si>
  <si>
    <r>
      <t xml:space="preserve">a                                          </t>
    </r>
    <r>
      <rPr>
        <b/>
        <sz val="10"/>
        <color theme="1"/>
        <rFont val="Symbol"/>
        <family val="1"/>
        <charset val="2"/>
      </rPr>
      <t>(3)</t>
    </r>
  </si>
  <si>
    <t>ore di riferimento (3)</t>
  </si>
  <si>
    <r>
      <t xml:space="preserve">(3): Le ore di riferimento e il parametro </t>
    </r>
    <r>
      <rPr>
        <sz val="14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, inizialmente individuati dalla delibera AEEGSI 609/2014/R/eel, sono stati affinati per il medesimo anno 2015, con delibera AEEGSI 302/2015/R/COM.</t>
    </r>
  </si>
  <si>
    <t>Bimestre di fatturazione</t>
  </si>
  <si>
    <t>bimestre</t>
  </si>
  <si>
    <t>Totale BT</t>
  </si>
  <si>
    <t>Totale MT 1)</t>
  </si>
  <si>
    <t>Totale MT 2)</t>
  </si>
  <si>
    <t>mesi</t>
  </si>
  <si>
    <t>Periodo di competenza del fatturato</t>
  </si>
  <si>
    <t>Totale complessivo BT</t>
  </si>
  <si>
    <t>Totale complessivo (MT 1 + MT2)</t>
  </si>
  <si>
    <t>n. complessivo dei pdp mensili considerati nel bimestre                   (2)</t>
  </si>
  <si>
    <t>Potenza nominale cumulata, per ognuno dei mesi compresi nel bimestre, degli impianti di produzione                  (4)</t>
  </si>
  <si>
    <t>E = (A x B x C x D)</t>
  </si>
  <si>
    <t>C = (A x B)</t>
  </si>
  <si>
    <t>luglio - ago</t>
  </si>
  <si>
    <t>(4): è la somma, per ognuno dei 2 mesi considerati nel periodo di competenza,  della potenza nominale degli impianti di produzione per tipologia  (vds. art. 4.4 della delibera AEEGSI 609/2014/R/eel). Nel caso in cui la validità della qualifica di SEU oSEESEU sia inferiore all'intero anno solare, la maggiorazione di cui al comma 4.1 della delibera AEEGSI 609/2014/E/EEL viene riproporzionata in funzione del periodo di validità della qualifica, su base mensile.</t>
  </si>
  <si>
    <t>(2): il numero rappresenta la somma dei pdp di ognuno dei 2 mesi compresi nel periodo di competenza oggetto di imposizione della maggiorazione (vds. art. 3.4 della delibera AEEGSI 609/2014/R/eel). Nel caso in cui la validità della qualifica di SEU oSEESEU sia inferiore all'intero anno solare, la maggiorazione di cui al comma 3.1 della delibera AEEGSI 609/2014/E/EEL viene riproporzionata in funzione del periodo di validità della qualifica, su base mensile.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</si>
</sst>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6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theme="1"/>
      <name val="Symbol"/>
      <family val="1"/>
      <charset val="2"/>
    </font>
    <font>
      <sz val="14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center" wrapText="1"/>
    </xf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1" fillId="2" borderId="7" xfId="0" applyFont="1" applyFill="1" applyBorder="1"/>
    <xf numFmtId="0" fontId="7" fillId="0" borderId="7" xfId="0" applyFont="1" applyBorder="1" applyAlignment="1">
      <alignment horizontal="center"/>
    </xf>
    <xf numFmtId="3" fontId="1" fillId="0" borderId="7" xfId="0" applyNumberFormat="1" applyFont="1" applyBorder="1"/>
    <xf numFmtId="0" fontId="3" fillId="2" borderId="7" xfId="0" applyFont="1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9" fillId="0" borderId="1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7" xfId="0" applyFont="1" applyFill="1" applyBorder="1"/>
    <xf numFmtId="0" fontId="7" fillId="0" borderId="11" xfId="0" applyFont="1" applyBorder="1" applyAlignment="1">
      <alignment horizontal="center"/>
    </xf>
    <xf numFmtId="0" fontId="0" fillId="2" borderId="11" xfId="0" applyFill="1" applyBorder="1"/>
    <xf numFmtId="3" fontId="1" fillId="0" borderId="11" xfId="0" applyNumberFormat="1" applyFont="1" applyBorder="1"/>
    <xf numFmtId="0" fontId="0" fillId="2" borderId="23" xfId="0" applyFill="1" applyBorder="1" applyAlignment="1"/>
    <xf numFmtId="0" fontId="3" fillId="2" borderId="17" xfId="0" applyFont="1" applyFill="1" applyBorder="1" applyAlignment="1">
      <alignment horizontal="right"/>
    </xf>
    <xf numFmtId="0" fontId="0" fillId="2" borderId="8" xfId="0" applyFill="1" applyBorder="1" applyAlignment="1"/>
    <xf numFmtId="0" fontId="0" fillId="2" borderId="7" xfId="0" applyFill="1" applyBorder="1"/>
    <xf numFmtId="0" fontId="0" fillId="0" borderId="14" xfId="0" applyBorder="1"/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0" xfId="0" applyFont="1" applyBorder="1" applyAlignment="1">
      <alignment wrapText="1"/>
    </xf>
    <xf numFmtId="2" fontId="0" fillId="0" borderId="7" xfId="0" applyNumberFormat="1" applyBorder="1"/>
    <xf numFmtId="0" fontId="3" fillId="0" borderId="5" xfId="0" applyFont="1" applyBorder="1" applyAlignment="1">
      <alignment horizontal="right" wrapText="1"/>
    </xf>
    <xf numFmtId="165" fontId="0" fillId="0" borderId="7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/>
    </xf>
    <xf numFmtId="4" fontId="0" fillId="0" borderId="7" xfId="0" applyNumberFormat="1" applyBorder="1"/>
    <xf numFmtId="4" fontId="1" fillId="0" borderId="7" xfId="0" applyNumberFormat="1" applyFont="1" applyBorder="1"/>
    <xf numFmtId="0" fontId="0" fillId="0" borderId="14" xfId="0" applyBorder="1" applyAlignment="1">
      <alignment wrapText="1"/>
    </xf>
    <xf numFmtId="4" fontId="1" fillId="0" borderId="11" xfId="0" applyNumberFormat="1" applyFont="1" applyBorder="1"/>
    <xf numFmtId="4" fontId="0" fillId="2" borderId="7" xfId="0" applyNumberFormat="1" applyFill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164" fontId="0" fillId="0" borderId="8" xfId="0" applyNumberFormat="1" applyBorder="1"/>
    <xf numFmtId="164" fontId="0" fillId="0" borderId="7" xfId="0" applyNumberFormat="1" applyFill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4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44</xdr:row>
      <xdr:rowOff>57150</xdr:rowOff>
    </xdr:from>
    <xdr:to>
      <xdr:col>6</xdr:col>
      <xdr:colOff>1123950</xdr:colOff>
      <xdr:row>52</xdr:row>
      <xdr:rowOff>57150</xdr:rowOff>
    </xdr:to>
    <xdr:sp macro="" textlink="">
      <xdr:nvSpPr>
        <xdr:cNvPr id="2" name="Callout con freccia a destra 1"/>
        <xdr:cNvSpPr/>
      </xdr:nvSpPr>
      <xdr:spPr>
        <a:xfrm>
          <a:off x="6753225" y="10163175"/>
          <a:ext cx="704850" cy="1524000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523875</xdr:colOff>
      <xdr:row>48</xdr:row>
      <xdr:rowOff>133354</xdr:rowOff>
    </xdr:from>
    <xdr:to>
      <xdr:col>9</xdr:col>
      <xdr:colOff>1019175</xdr:colOff>
      <xdr:row>55</xdr:row>
      <xdr:rowOff>323853</xdr:rowOff>
    </xdr:to>
    <xdr:sp macro="" textlink="">
      <xdr:nvSpPr>
        <xdr:cNvPr id="3" name="Freccia a inversione 2"/>
        <xdr:cNvSpPr/>
      </xdr:nvSpPr>
      <xdr:spPr>
        <a:xfrm rot="5400000">
          <a:off x="9305925" y="11515729"/>
          <a:ext cx="1523999" cy="495300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28575</xdr:colOff>
      <xdr:row>45</xdr:row>
      <xdr:rowOff>38100</xdr:rowOff>
    </xdr:from>
    <xdr:to>
      <xdr:col>9</xdr:col>
      <xdr:colOff>466725</xdr:colOff>
      <xdr:row>52</xdr:row>
      <xdr:rowOff>171450</xdr:rowOff>
    </xdr:to>
    <xdr:sp macro="" textlink="">
      <xdr:nvSpPr>
        <xdr:cNvPr id="4" name="Parentesi graffa chiusa 3"/>
        <xdr:cNvSpPr/>
      </xdr:nvSpPr>
      <xdr:spPr>
        <a:xfrm>
          <a:off x="9324975" y="10334625"/>
          <a:ext cx="438150" cy="1466850"/>
        </a:xfrm>
        <a:prstGeom prst="rightBrac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showGridLines="0" tabSelected="1" topLeftCell="A55" zoomScaleNormal="100" workbookViewId="0">
      <selection activeCell="E10" sqref="E10"/>
    </sheetView>
  </sheetViews>
  <sheetFormatPr defaultRowHeight="15" x14ac:dyDescent="0.25"/>
  <cols>
    <col min="2" max="2" width="10.28515625" customWidth="1"/>
    <col min="3" max="4" width="18.7109375" customWidth="1"/>
    <col min="5" max="5" width="16.5703125" customWidth="1"/>
    <col min="6" max="6" width="21.5703125" customWidth="1"/>
    <col min="7" max="7" width="19.7109375" customWidth="1"/>
    <col min="8" max="8" width="18.85546875" customWidth="1"/>
    <col min="9" max="9" width="20.28515625" customWidth="1"/>
    <col min="10" max="10" width="17" customWidth="1"/>
    <col min="11" max="11" width="11.5703125" customWidth="1"/>
  </cols>
  <sheetData>
    <row r="1" spans="2:10" ht="30.75" customHeight="1" thickBot="1" x14ac:dyDescent="0.3">
      <c r="I1" s="1" t="s">
        <v>0</v>
      </c>
      <c r="J1" s="1"/>
    </row>
    <row r="2" spans="2:10" ht="54.75" customHeight="1" thickTop="1" x14ac:dyDescent="0.3">
      <c r="B2" s="99" t="s">
        <v>50</v>
      </c>
      <c r="C2" s="100"/>
      <c r="D2" s="100"/>
      <c r="E2" s="100"/>
      <c r="F2" s="100"/>
      <c r="G2" s="100"/>
      <c r="H2" s="100"/>
      <c r="I2" s="100"/>
      <c r="J2" s="101"/>
    </row>
    <row r="3" spans="2:10" ht="22.5" customHeight="1" x14ac:dyDescent="0.3">
      <c r="B3" s="97"/>
      <c r="C3" s="98"/>
      <c r="D3" s="98"/>
      <c r="E3" s="98"/>
      <c r="F3" s="73"/>
      <c r="G3" s="95"/>
      <c r="H3" s="95"/>
      <c r="I3" s="95"/>
      <c r="J3" s="96"/>
    </row>
    <row r="4" spans="2:10" ht="22.5" customHeight="1" x14ac:dyDescent="0.3">
      <c r="B4" s="102" t="s">
        <v>1</v>
      </c>
      <c r="C4" s="103"/>
      <c r="D4" s="104"/>
      <c r="E4" s="105"/>
      <c r="F4" s="73"/>
      <c r="J4" s="75"/>
    </row>
    <row r="5" spans="2:10" ht="30" customHeight="1" x14ac:dyDescent="0.3">
      <c r="B5" s="102" t="s">
        <v>3</v>
      </c>
      <c r="C5" s="103"/>
      <c r="D5" s="104"/>
      <c r="E5" s="105"/>
      <c r="F5" s="2"/>
      <c r="J5" s="3"/>
    </row>
    <row r="6" spans="2:10" ht="30" customHeight="1" x14ac:dyDescent="0.3">
      <c r="B6" s="78"/>
      <c r="C6" s="79"/>
      <c r="D6" s="79"/>
      <c r="E6" s="79"/>
      <c r="F6" s="2"/>
      <c r="G6" s="80"/>
      <c r="H6" s="80"/>
      <c r="I6" s="80"/>
      <c r="J6" s="3"/>
    </row>
    <row r="7" spans="2:10" ht="30" customHeight="1" x14ac:dyDescent="0.3">
      <c r="B7" s="78"/>
      <c r="C7" s="108" t="s">
        <v>56</v>
      </c>
      <c r="D7" s="108"/>
      <c r="E7" s="108"/>
      <c r="F7" s="2"/>
      <c r="G7" s="108" t="s">
        <v>62</v>
      </c>
      <c r="H7" s="108"/>
      <c r="I7" s="108"/>
      <c r="J7" s="3"/>
    </row>
    <row r="8" spans="2:10" ht="30" customHeight="1" x14ac:dyDescent="0.3">
      <c r="B8" s="78"/>
      <c r="C8" s="106" t="s">
        <v>2</v>
      </c>
      <c r="D8" s="107"/>
      <c r="E8" s="77" t="s">
        <v>57</v>
      </c>
      <c r="F8" s="2"/>
      <c r="G8" s="106" t="s">
        <v>2</v>
      </c>
      <c r="H8" s="107"/>
      <c r="I8" s="77" t="s">
        <v>61</v>
      </c>
      <c r="J8" s="3"/>
    </row>
    <row r="9" spans="2:10" ht="30.75" customHeight="1" x14ac:dyDescent="0.3">
      <c r="B9" s="4"/>
      <c r="C9" s="106">
        <v>2015</v>
      </c>
      <c r="D9" s="107"/>
      <c r="E9" s="77">
        <v>4</v>
      </c>
      <c r="F9" s="2"/>
      <c r="G9" s="106">
        <v>2015</v>
      </c>
      <c r="H9" s="107"/>
      <c r="I9" s="77" t="s">
        <v>69</v>
      </c>
      <c r="J9" s="3"/>
    </row>
    <row r="10" spans="2:10" ht="28.5" customHeight="1" x14ac:dyDescent="0.25">
      <c r="B10" s="4"/>
      <c r="C10" s="5"/>
      <c r="D10" s="5"/>
      <c r="E10" s="5"/>
      <c r="F10" s="5"/>
      <c r="G10" s="5"/>
      <c r="H10" s="5"/>
      <c r="I10" s="5"/>
      <c r="J10" s="3"/>
    </row>
    <row r="11" spans="2:10" ht="28.5" customHeight="1" x14ac:dyDescent="0.25">
      <c r="B11" s="4"/>
      <c r="C11" s="115"/>
      <c r="D11" s="115"/>
      <c r="E11" s="115"/>
      <c r="F11" s="115"/>
      <c r="G11" s="115"/>
      <c r="H11" s="115"/>
      <c r="I11" s="115"/>
      <c r="J11" s="3"/>
    </row>
    <row r="12" spans="2:10" x14ac:dyDescent="0.25">
      <c r="B12" s="4"/>
      <c r="C12" s="5"/>
      <c r="D12" s="5"/>
      <c r="E12" s="5"/>
      <c r="F12" s="5"/>
      <c r="G12" s="5"/>
      <c r="H12" s="5"/>
      <c r="I12" s="5"/>
      <c r="J12" s="3"/>
    </row>
    <row r="13" spans="2:10" s="8" customFormat="1" ht="75" x14ac:dyDescent="0.25">
      <c r="B13" s="6" t="s">
        <v>4</v>
      </c>
      <c r="C13" s="7" t="s">
        <v>5</v>
      </c>
      <c r="D13" s="7" t="s">
        <v>6</v>
      </c>
      <c r="E13" s="7" t="s">
        <v>65</v>
      </c>
      <c r="F13" s="29" t="s">
        <v>7</v>
      </c>
      <c r="G13" s="7" t="s">
        <v>8</v>
      </c>
      <c r="H13" s="87"/>
      <c r="J13" s="3"/>
    </row>
    <row r="14" spans="2:10" s="8" customFormat="1" ht="30" customHeight="1" x14ac:dyDescent="0.25">
      <c r="B14" s="9"/>
      <c r="C14" s="10"/>
      <c r="D14" s="113" t="s">
        <v>9</v>
      </c>
      <c r="E14" s="11" t="s">
        <v>10</v>
      </c>
      <c r="F14" s="31" t="s">
        <v>11</v>
      </c>
      <c r="G14" s="11" t="s">
        <v>68</v>
      </c>
      <c r="H14" s="88"/>
      <c r="J14" s="3"/>
    </row>
    <row r="15" spans="2:10" x14ac:dyDescent="0.25">
      <c r="B15" s="12"/>
      <c r="C15" s="13"/>
      <c r="D15" s="114"/>
      <c r="E15" s="14" t="s">
        <v>13</v>
      </c>
      <c r="F15" s="33" t="s">
        <v>14</v>
      </c>
      <c r="G15" s="14" t="s">
        <v>15</v>
      </c>
      <c r="H15" s="89"/>
      <c r="J15" s="3"/>
    </row>
    <row r="16" spans="2:10" ht="15.75" customHeight="1" x14ac:dyDescent="0.25">
      <c r="B16" s="109" t="s">
        <v>16</v>
      </c>
      <c r="C16" s="112" t="s">
        <v>17</v>
      </c>
      <c r="D16" s="15" t="s">
        <v>18</v>
      </c>
      <c r="E16" s="76"/>
      <c r="F16" s="92">
        <f t="shared" ref="F16:F19" si="0">36/12</f>
        <v>3</v>
      </c>
      <c r="G16" s="93">
        <f>E16*F16</f>
        <v>0</v>
      </c>
      <c r="H16" s="90"/>
      <c r="J16" s="3"/>
    </row>
    <row r="17" spans="2:13" ht="15.75" customHeight="1" x14ac:dyDescent="0.25">
      <c r="B17" s="110"/>
      <c r="C17" s="112"/>
      <c r="D17" s="15" t="s">
        <v>19</v>
      </c>
      <c r="E17" s="76"/>
      <c r="F17" s="92">
        <f>36/12</f>
        <v>3</v>
      </c>
      <c r="G17" s="93">
        <f t="shared" ref="G17:G19" si="1">E17*F17</f>
        <v>0</v>
      </c>
      <c r="H17" s="90"/>
      <c r="J17" s="3"/>
    </row>
    <row r="18" spans="2:13" ht="15.75" customHeight="1" x14ac:dyDescent="0.25">
      <c r="B18" s="110"/>
      <c r="C18" s="112" t="s">
        <v>20</v>
      </c>
      <c r="D18" s="15" t="s">
        <v>18</v>
      </c>
      <c r="E18" s="76"/>
      <c r="F18" s="92">
        <f t="shared" si="0"/>
        <v>3</v>
      </c>
      <c r="G18" s="93">
        <f t="shared" si="1"/>
        <v>0</v>
      </c>
      <c r="H18" s="90"/>
      <c r="J18" s="3"/>
    </row>
    <row r="19" spans="2:13" ht="15.75" customHeight="1" x14ac:dyDescent="0.25">
      <c r="B19" s="110"/>
      <c r="C19" s="112"/>
      <c r="D19" s="15" t="s">
        <v>19</v>
      </c>
      <c r="E19" s="76"/>
      <c r="F19" s="92">
        <f t="shared" si="0"/>
        <v>3</v>
      </c>
      <c r="G19" s="93">
        <f t="shared" si="1"/>
        <v>0</v>
      </c>
      <c r="H19" s="90"/>
      <c r="J19" s="3"/>
    </row>
    <row r="20" spans="2:13" ht="18.75" customHeight="1" x14ac:dyDescent="0.3">
      <c r="B20" s="111"/>
      <c r="C20" s="18"/>
      <c r="D20" s="19" t="s">
        <v>21</v>
      </c>
      <c r="E20" s="20">
        <f>SUM(E16:E19)</f>
        <v>0</v>
      </c>
      <c r="F20" s="81" t="s">
        <v>58</v>
      </c>
      <c r="G20" s="94">
        <f>SUM(G16:G19)</f>
        <v>0</v>
      </c>
      <c r="H20" s="91"/>
      <c r="J20" s="3"/>
    </row>
    <row r="21" spans="2:13" ht="15.75" x14ac:dyDescent="0.25">
      <c r="B21" s="22"/>
      <c r="C21" s="23"/>
      <c r="D21" s="23"/>
      <c r="E21" s="24"/>
      <c r="F21" s="25"/>
      <c r="G21" s="25"/>
      <c r="H21" s="25"/>
      <c r="I21" s="5"/>
      <c r="J21" s="3"/>
    </row>
    <row r="22" spans="2:13" ht="15.75" x14ac:dyDescent="0.25">
      <c r="B22" s="22"/>
      <c r="C22" s="26"/>
      <c r="D22" s="26"/>
      <c r="E22" s="27"/>
      <c r="F22" s="5"/>
      <c r="G22" s="5"/>
      <c r="H22" s="5"/>
      <c r="I22" s="5"/>
      <c r="J22" s="3"/>
    </row>
    <row r="23" spans="2:13" s="30" customFormat="1" ht="120" customHeight="1" x14ac:dyDescent="0.25">
      <c r="B23" s="6" t="s">
        <v>4</v>
      </c>
      <c r="C23" s="7" t="s">
        <v>5</v>
      </c>
      <c r="D23" s="7" t="s">
        <v>22</v>
      </c>
      <c r="E23" s="7" t="s">
        <v>54</v>
      </c>
      <c r="F23" s="28" t="s">
        <v>53</v>
      </c>
      <c r="G23" s="7" t="s">
        <v>66</v>
      </c>
      <c r="H23" s="29" t="s">
        <v>7</v>
      </c>
      <c r="I23" s="7" t="s">
        <v>8</v>
      </c>
      <c r="J23" s="84"/>
    </row>
    <row r="24" spans="2:13" s="30" customFormat="1" ht="32.25" customHeight="1" x14ac:dyDescent="0.25">
      <c r="B24" s="9"/>
      <c r="C24" s="10"/>
      <c r="D24" s="10"/>
      <c r="E24" s="10" t="s">
        <v>10</v>
      </c>
      <c r="F24" s="10" t="s">
        <v>11</v>
      </c>
      <c r="G24" s="10" t="s">
        <v>12</v>
      </c>
      <c r="H24" s="31" t="s">
        <v>23</v>
      </c>
      <c r="I24" s="10" t="s">
        <v>67</v>
      </c>
      <c r="J24" s="84"/>
    </row>
    <row r="25" spans="2:13" x14ac:dyDescent="0.25">
      <c r="B25" s="32"/>
      <c r="C25" s="14"/>
      <c r="D25" s="14"/>
      <c r="E25" s="14" t="s">
        <v>24</v>
      </c>
      <c r="F25" s="14"/>
      <c r="G25" s="14" t="s">
        <v>25</v>
      </c>
      <c r="H25" s="33" t="s">
        <v>26</v>
      </c>
      <c r="I25" s="14" t="s">
        <v>15</v>
      </c>
      <c r="J25" s="45"/>
      <c r="L25" s="67"/>
      <c r="M25" s="67"/>
    </row>
    <row r="26" spans="2:13" ht="15.75" x14ac:dyDescent="0.25">
      <c r="B26" s="116" t="s">
        <v>27</v>
      </c>
      <c r="C26" s="117" t="s">
        <v>17</v>
      </c>
      <c r="D26" s="34" t="s">
        <v>28</v>
      </c>
      <c r="E26" s="35">
        <v>1200</v>
      </c>
      <c r="F26" s="74">
        <v>0.35</v>
      </c>
      <c r="G26" s="16"/>
      <c r="H26" s="36">
        <v>0.27300000000000002</v>
      </c>
      <c r="I26" s="82">
        <f>((E26/12)*(F26*G26*H26))/100</f>
        <v>0</v>
      </c>
      <c r="J26" s="45"/>
    </row>
    <row r="27" spans="2:13" ht="15.75" x14ac:dyDescent="0.25">
      <c r="B27" s="116"/>
      <c r="C27" s="118"/>
      <c r="D27" s="34" t="s">
        <v>29</v>
      </c>
      <c r="E27" s="35">
        <v>4000</v>
      </c>
      <c r="F27" s="74">
        <v>0.25</v>
      </c>
      <c r="G27" s="16"/>
      <c r="H27" s="36">
        <v>0.27300000000000002</v>
      </c>
      <c r="I27" s="82">
        <f t="shared" ref="I27:I29" si="2">((E27/12)*(F27*G27*H27))/100</f>
        <v>0</v>
      </c>
      <c r="J27" s="45"/>
    </row>
    <row r="28" spans="2:13" ht="15.75" x14ac:dyDescent="0.25">
      <c r="B28" s="116"/>
      <c r="C28" s="118"/>
      <c r="D28" s="37" t="s">
        <v>30</v>
      </c>
      <c r="E28" s="35">
        <v>1200</v>
      </c>
      <c r="F28" s="74">
        <v>0.1</v>
      </c>
      <c r="G28" s="16"/>
      <c r="H28" s="36">
        <v>0.27300000000000002</v>
      </c>
      <c r="I28" s="82">
        <f t="shared" si="2"/>
        <v>0</v>
      </c>
      <c r="J28" s="45"/>
    </row>
    <row r="29" spans="2:13" ht="15.75" x14ac:dyDescent="0.25">
      <c r="B29" s="116"/>
      <c r="C29" s="118"/>
      <c r="D29" s="34" t="s">
        <v>31</v>
      </c>
      <c r="E29" s="35">
        <v>5000</v>
      </c>
      <c r="F29" s="74">
        <v>0.6</v>
      </c>
      <c r="G29" s="16"/>
      <c r="H29" s="36">
        <v>0.27300000000000002</v>
      </c>
      <c r="I29" s="82">
        <f t="shared" si="2"/>
        <v>0</v>
      </c>
      <c r="J29" s="45"/>
    </row>
    <row r="30" spans="2:13" ht="18.75" x14ac:dyDescent="0.3">
      <c r="B30" s="116"/>
      <c r="C30" s="119"/>
      <c r="D30" s="38" t="s">
        <v>21</v>
      </c>
      <c r="E30" s="39"/>
      <c r="F30" s="39"/>
      <c r="G30" s="40">
        <f>G28+G29</f>
        <v>0</v>
      </c>
      <c r="H30" s="42" t="s">
        <v>59</v>
      </c>
      <c r="I30" s="85">
        <f>SUM(I26:I29)</f>
        <v>0</v>
      </c>
      <c r="J30" s="45"/>
    </row>
    <row r="31" spans="2:13" ht="15.75" customHeight="1" x14ac:dyDescent="0.25">
      <c r="B31" s="116"/>
      <c r="C31" s="43"/>
      <c r="D31" s="41"/>
      <c r="E31" s="41"/>
      <c r="F31" s="41"/>
      <c r="G31" s="41"/>
      <c r="H31" s="41"/>
      <c r="I31" s="86"/>
      <c r="J31" s="45"/>
    </row>
    <row r="32" spans="2:13" ht="15.75" x14ac:dyDescent="0.25">
      <c r="B32" s="116"/>
      <c r="C32" s="112" t="s">
        <v>20</v>
      </c>
      <c r="D32" s="34" t="s">
        <v>28</v>
      </c>
      <c r="E32" s="35">
        <v>1200</v>
      </c>
      <c r="F32" s="74">
        <v>0.35</v>
      </c>
      <c r="G32" s="16"/>
      <c r="H32" s="36">
        <v>0.27300000000000002</v>
      </c>
      <c r="I32" s="82">
        <f>((E32/12)*(F32*G32*H32))/100</f>
        <v>0</v>
      </c>
      <c r="J32" s="45"/>
    </row>
    <row r="33" spans="2:10" ht="15.75" x14ac:dyDescent="0.25">
      <c r="B33" s="116"/>
      <c r="C33" s="112"/>
      <c r="D33" s="34" t="s">
        <v>29</v>
      </c>
      <c r="E33" s="35">
        <v>4000</v>
      </c>
      <c r="F33" s="74">
        <v>0.25</v>
      </c>
      <c r="G33" s="16"/>
      <c r="H33" s="36">
        <v>0.27300000000000002</v>
      </c>
      <c r="I33" s="82">
        <f t="shared" ref="I33:I35" si="3">((E33/12)*(F33*G33*H33))/100</f>
        <v>0</v>
      </c>
      <c r="J33" s="45"/>
    </row>
    <row r="34" spans="2:10" ht="15.75" x14ac:dyDescent="0.25">
      <c r="B34" s="116"/>
      <c r="C34" s="112"/>
      <c r="D34" s="37" t="s">
        <v>30</v>
      </c>
      <c r="E34" s="35">
        <v>1200</v>
      </c>
      <c r="F34" s="74">
        <v>0.1</v>
      </c>
      <c r="G34" s="16"/>
      <c r="H34" s="36">
        <v>0.27300000000000002</v>
      </c>
      <c r="I34" s="82">
        <f t="shared" si="3"/>
        <v>0</v>
      </c>
      <c r="J34" s="45"/>
    </row>
    <row r="35" spans="2:10" ht="15.75" x14ac:dyDescent="0.25">
      <c r="B35" s="116"/>
      <c r="C35" s="112"/>
      <c r="D35" s="34" t="s">
        <v>31</v>
      </c>
      <c r="E35" s="35">
        <v>5000</v>
      </c>
      <c r="F35" s="74">
        <v>0.6</v>
      </c>
      <c r="G35" s="16"/>
      <c r="H35" s="36">
        <v>0.27300000000000002</v>
      </c>
      <c r="I35" s="82">
        <f t="shared" si="3"/>
        <v>0</v>
      </c>
      <c r="J35" s="45"/>
    </row>
    <row r="36" spans="2:10" ht="18.75" x14ac:dyDescent="0.3">
      <c r="B36" s="116"/>
      <c r="C36" s="112"/>
      <c r="D36" s="19" t="s">
        <v>21</v>
      </c>
      <c r="E36" s="44"/>
      <c r="F36" s="44"/>
      <c r="G36" s="20">
        <f>G34+G35</f>
        <v>0</v>
      </c>
      <c r="H36" s="21" t="s">
        <v>60</v>
      </c>
      <c r="I36" s="83">
        <f>SUM(I32:I35)</f>
        <v>0</v>
      </c>
      <c r="J36" s="45"/>
    </row>
    <row r="37" spans="2:10" x14ac:dyDescent="0.25">
      <c r="B37" s="4"/>
      <c r="C37" s="5"/>
      <c r="D37" s="5"/>
      <c r="E37" s="5"/>
      <c r="F37" s="5"/>
      <c r="G37" s="5"/>
      <c r="H37" s="5"/>
      <c r="I37" s="5"/>
      <c r="J37" s="3"/>
    </row>
    <row r="38" spans="2:10" x14ac:dyDescent="0.25">
      <c r="B38" s="4"/>
      <c r="C38" s="5"/>
      <c r="D38" s="5"/>
      <c r="E38" s="5"/>
      <c r="F38" s="5"/>
      <c r="G38" s="5"/>
      <c r="H38" s="5"/>
      <c r="I38" s="5"/>
      <c r="J38" s="3"/>
    </row>
    <row r="39" spans="2:10" ht="34.5" customHeight="1" x14ac:dyDescent="0.25">
      <c r="B39" s="4"/>
      <c r="C39" s="127" t="s">
        <v>63</v>
      </c>
      <c r="D39" s="128"/>
      <c r="E39" s="128"/>
      <c r="F39" s="128"/>
      <c r="G39" s="129"/>
      <c r="H39" s="130">
        <f>G20</f>
        <v>0</v>
      </c>
      <c r="I39" s="131"/>
      <c r="J39" s="3"/>
    </row>
    <row r="40" spans="2:10" ht="34.5" customHeight="1" x14ac:dyDescent="0.25">
      <c r="B40" s="4"/>
      <c r="C40" s="127" t="s">
        <v>64</v>
      </c>
      <c r="D40" s="128"/>
      <c r="E40" s="128"/>
      <c r="F40" s="128"/>
      <c r="G40" s="129"/>
      <c r="H40" s="130">
        <f>I30+I36</f>
        <v>0</v>
      </c>
      <c r="I40" s="131"/>
      <c r="J40" s="3"/>
    </row>
    <row r="41" spans="2:10" x14ac:dyDescent="0.25">
      <c r="B41" s="4"/>
      <c r="C41" s="5"/>
      <c r="D41" s="5"/>
      <c r="E41" s="5"/>
      <c r="F41" s="5"/>
      <c r="G41" s="5"/>
      <c r="H41" s="5"/>
      <c r="I41" s="5"/>
      <c r="J41" s="3"/>
    </row>
    <row r="42" spans="2:10" ht="18.75" x14ac:dyDescent="0.3">
      <c r="B42" s="120" t="s">
        <v>32</v>
      </c>
      <c r="C42" s="121"/>
      <c r="D42" s="121"/>
      <c r="E42" s="121"/>
      <c r="F42" s="121"/>
      <c r="G42" s="121"/>
      <c r="H42" s="121"/>
      <c r="I42" s="121"/>
      <c r="J42" s="122"/>
    </row>
    <row r="43" spans="2:10" x14ac:dyDescent="0.25">
      <c r="B43" s="123" t="s">
        <v>33</v>
      </c>
      <c r="C43" s="124"/>
      <c r="D43" s="125"/>
      <c r="E43" s="126" t="s">
        <v>34</v>
      </c>
      <c r="F43" s="125"/>
      <c r="H43" s="126" t="s">
        <v>35</v>
      </c>
      <c r="I43" s="124"/>
      <c r="J43" s="45"/>
    </row>
    <row r="44" spans="2:10" x14ac:dyDescent="0.25">
      <c r="B44" s="46" t="s">
        <v>36</v>
      </c>
      <c r="C44" s="47" t="s">
        <v>37</v>
      </c>
      <c r="D44" s="47" t="s">
        <v>38</v>
      </c>
      <c r="E44" s="47" t="s">
        <v>51</v>
      </c>
      <c r="F44" s="47" t="s">
        <v>38</v>
      </c>
      <c r="H44" s="47" t="s">
        <v>36</v>
      </c>
      <c r="I44" s="48" t="s">
        <v>38</v>
      </c>
      <c r="J44" s="45"/>
    </row>
    <row r="45" spans="2:10" x14ac:dyDescent="0.25">
      <c r="B45" s="49"/>
      <c r="C45" s="17" t="s">
        <v>39</v>
      </c>
      <c r="D45" s="17" t="s">
        <v>15</v>
      </c>
      <c r="E45" s="17" t="s">
        <v>39</v>
      </c>
      <c r="F45" s="17" t="s">
        <v>15</v>
      </c>
      <c r="H45" s="17"/>
      <c r="I45" s="50" t="s">
        <v>15</v>
      </c>
      <c r="J45" s="45"/>
    </row>
    <row r="46" spans="2:10" x14ac:dyDescent="0.25">
      <c r="B46" s="49" t="s">
        <v>40</v>
      </c>
      <c r="C46" s="51">
        <v>2.5000000000000001E-2</v>
      </c>
      <c r="D46" s="52">
        <f>$G$20*C46</f>
        <v>0</v>
      </c>
      <c r="E46" s="51">
        <v>3.04E-2</v>
      </c>
      <c r="F46" s="52">
        <f t="shared" ref="F46:F52" si="4">($I$30+$I$36)*E46</f>
        <v>0</v>
      </c>
      <c r="H46" s="17" t="s">
        <v>40</v>
      </c>
      <c r="I46" s="53">
        <f t="shared" ref="I46:I52" si="5">D46+F46</f>
        <v>0</v>
      </c>
      <c r="J46" s="45"/>
    </row>
    <row r="47" spans="2:10" x14ac:dyDescent="0.25">
      <c r="B47" s="49" t="s">
        <v>41</v>
      </c>
      <c r="C47" s="51">
        <v>0.94699999999999995</v>
      </c>
      <c r="D47" s="52">
        <f t="shared" ref="D47:D52" si="6">$G$20*C47</f>
        <v>0</v>
      </c>
      <c r="E47" s="51">
        <v>0.93569999999999998</v>
      </c>
      <c r="F47" s="52">
        <f t="shared" si="4"/>
        <v>0</v>
      </c>
      <c r="H47" s="17" t="s">
        <v>41</v>
      </c>
      <c r="I47" s="53">
        <f t="shared" si="5"/>
        <v>0</v>
      </c>
      <c r="J47" s="45"/>
    </row>
    <row r="48" spans="2:10" x14ac:dyDescent="0.25">
      <c r="B48" s="54" t="s">
        <v>42</v>
      </c>
      <c r="C48" s="51">
        <v>2.3E-2</v>
      </c>
      <c r="D48" s="52">
        <f t="shared" si="6"/>
        <v>0</v>
      </c>
      <c r="E48" s="51">
        <v>2.7799999999999998E-2</v>
      </c>
      <c r="F48" s="52">
        <f t="shared" si="4"/>
        <v>0</v>
      </c>
      <c r="H48" s="55" t="s">
        <v>42</v>
      </c>
      <c r="I48" s="53">
        <f t="shared" si="5"/>
        <v>0</v>
      </c>
      <c r="J48" s="45"/>
    </row>
    <row r="49" spans="2:10" x14ac:dyDescent="0.25">
      <c r="B49" s="54" t="s">
        <v>43</v>
      </c>
      <c r="C49" s="56">
        <v>1E-3</v>
      </c>
      <c r="D49" s="52">
        <f t="shared" si="6"/>
        <v>0</v>
      </c>
      <c r="E49" s="56">
        <v>1.5E-3</v>
      </c>
      <c r="F49" s="52">
        <f t="shared" si="4"/>
        <v>0</v>
      </c>
      <c r="H49" s="55" t="s">
        <v>43</v>
      </c>
      <c r="I49" s="53">
        <f t="shared" si="5"/>
        <v>0</v>
      </c>
      <c r="J49" s="45"/>
    </row>
    <row r="50" spans="2:10" x14ac:dyDescent="0.25">
      <c r="B50" s="54" t="s">
        <v>44</v>
      </c>
      <c r="C50" s="56">
        <v>0</v>
      </c>
      <c r="D50" s="52">
        <f t="shared" si="6"/>
        <v>0</v>
      </c>
      <c r="E50" s="56">
        <v>0</v>
      </c>
      <c r="F50" s="52">
        <f t="shared" si="4"/>
        <v>0</v>
      </c>
      <c r="H50" s="55" t="s">
        <v>44</v>
      </c>
      <c r="I50" s="53">
        <f t="shared" si="5"/>
        <v>0</v>
      </c>
      <c r="J50" s="45"/>
    </row>
    <row r="51" spans="2:10" x14ac:dyDescent="0.25">
      <c r="B51" s="54" t="s">
        <v>45</v>
      </c>
      <c r="C51" s="56">
        <v>1E-3</v>
      </c>
      <c r="D51" s="52">
        <f t="shared" si="6"/>
        <v>0</v>
      </c>
      <c r="E51" s="56">
        <v>1.2999999999999999E-3</v>
      </c>
      <c r="F51" s="52">
        <f t="shared" si="4"/>
        <v>0</v>
      </c>
      <c r="H51" s="55" t="s">
        <v>45</v>
      </c>
      <c r="I51" s="53">
        <f t="shared" si="5"/>
        <v>0</v>
      </c>
      <c r="J51" s="45"/>
    </row>
    <row r="52" spans="2:10" x14ac:dyDescent="0.25">
      <c r="B52" s="54" t="s">
        <v>46</v>
      </c>
      <c r="C52" s="56">
        <v>3.0000000000000001E-3</v>
      </c>
      <c r="D52" s="52">
        <f t="shared" si="6"/>
        <v>0</v>
      </c>
      <c r="E52" s="56">
        <v>3.3E-3</v>
      </c>
      <c r="F52" s="52">
        <f t="shared" si="4"/>
        <v>0</v>
      </c>
      <c r="H52" s="55" t="s">
        <v>46</v>
      </c>
      <c r="I52" s="53">
        <f t="shared" si="5"/>
        <v>0</v>
      </c>
      <c r="J52" s="45"/>
    </row>
    <row r="53" spans="2:10" s="60" customFormat="1" x14ac:dyDescent="0.25">
      <c r="B53" s="57" t="s">
        <v>47</v>
      </c>
      <c r="C53" s="58">
        <f>SUM(C46:C52)</f>
        <v>1</v>
      </c>
      <c r="D53" s="59">
        <f>SUM(D46:D52)</f>
        <v>0</v>
      </c>
      <c r="E53" s="58">
        <f>SUM(E46:E52)</f>
        <v>0.99999999999999989</v>
      </c>
      <c r="F53" s="59">
        <f>SUM(F46:F52)</f>
        <v>0</v>
      </c>
      <c r="H53" s="61" t="s">
        <v>47</v>
      </c>
      <c r="I53" s="62">
        <f>SUM(I46:I52)</f>
        <v>0</v>
      </c>
      <c r="J53" s="63"/>
    </row>
    <row r="54" spans="2:10" s="60" customFormat="1" x14ac:dyDescent="0.25">
      <c r="B54" s="64"/>
      <c r="C54" s="65"/>
      <c r="D54" s="66"/>
      <c r="E54" s="65"/>
      <c r="F54" s="66"/>
      <c r="H54" s="67"/>
      <c r="J54" s="68"/>
    </row>
    <row r="55" spans="2:10" s="60" customFormat="1" x14ac:dyDescent="0.25">
      <c r="B55" s="64"/>
      <c r="C55" s="65"/>
      <c r="D55" s="66"/>
      <c r="E55" s="65"/>
      <c r="F55" s="66"/>
      <c r="H55" s="67"/>
      <c r="J55" s="68"/>
    </row>
    <row r="56" spans="2:10" s="60" customFormat="1" ht="44.25" customHeight="1" x14ac:dyDescent="0.35">
      <c r="B56" s="64"/>
      <c r="C56" s="132" t="s">
        <v>48</v>
      </c>
      <c r="D56" s="132"/>
      <c r="E56" s="132"/>
      <c r="F56" s="132"/>
      <c r="G56" s="132"/>
      <c r="H56" s="132"/>
      <c r="I56" s="132"/>
      <c r="J56" s="68"/>
    </row>
    <row r="57" spans="2:10" s="60" customFormat="1" x14ac:dyDescent="0.25">
      <c r="B57" s="64"/>
      <c r="C57" s="65"/>
      <c r="D57" s="66"/>
      <c r="F57" s="67"/>
      <c r="G57" s="65"/>
      <c r="H57" s="66"/>
      <c r="J57" s="68"/>
    </row>
    <row r="58" spans="2:10" x14ac:dyDescent="0.25">
      <c r="B58" s="4"/>
      <c r="C58" s="69"/>
      <c r="D58" s="5"/>
      <c r="E58" s="5"/>
      <c r="F58" s="5"/>
      <c r="G58" s="5"/>
      <c r="H58" s="5"/>
      <c r="I58" s="5"/>
      <c r="J58" s="3"/>
    </row>
    <row r="59" spans="2:10" ht="111.75" customHeight="1" x14ac:dyDescent="0.25">
      <c r="B59" s="133" t="s">
        <v>49</v>
      </c>
      <c r="C59" s="134"/>
      <c r="D59" s="134"/>
      <c r="E59" s="134"/>
      <c r="F59" s="134"/>
      <c r="G59" s="134"/>
      <c r="H59" s="134"/>
      <c r="I59" s="134"/>
      <c r="J59" s="135"/>
    </row>
    <row r="60" spans="2:10" ht="57.75" customHeight="1" x14ac:dyDescent="0.25">
      <c r="B60" s="133" t="s">
        <v>71</v>
      </c>
      <c r="C60" s="134"/>
      <c r="D60" s="134"/>
      <c r="E60" s="134"/>
      <c r="F60" s="134"/>
      <c r="G60" s="134"/>
      <c r="H60" s="134"/>
      <c r="I60" s="134"/>
      <c r="J60" s="135"/>
    </row>
    <row r="61" spans="2:10" ht="32.25" customHeight="1" x14ac:dyDescent="0.25">
      <c r="B61" s="133" t="s">
        <v>55</v>
      </c>
      <c r="C61" s="134"/>
      <c r="D61" s="134"/>
      <c r="E61" s="134"/>
      <c r="F61" s="134"/>
      <c r="G61" s="134"/>
      <c r="H61" s="134"/>
      <c r="I61" s="134"/>
      <c r="J61" s="135"/>
    </row>
    <row r="62" spans="2:10" ht="51.75" customHeight="1" x14ac:dyDescent="0.25">
      <c r="B62" s="133" t="s">
        <v>70</v>
      </c>
      <c r="C62" s="134"/>
      <c r="D62" s="134"/>
      <c r="E62" s="134"/>
      <c r="F62" s="134"/>
      <c r="G62" s="134"/>
      <c r="H62" s="134"/>
      <c r="I62" s="134"/>
      <c r="J62" s="135"/>
    </row>
    <row r="63" spans="2:10" ht="15.75" thickBot="1" x14ac:dyDescent="0.3">
      <c r="B63" s="70" t="s">
        <v>52</v>
      </c>
      <c r="C63" s="71"/>
      <c r="D63" s="71"/>
      <c r="E63" s="71"/>
      <c r="F63" s="71"/>
      <c r="G63" s="71"/>
      <c r="H63" s="71"/>
      <c r="I63" s="71"/>
      <c r="J63" s="72"/>
    </row>
    <row r="64" spans="2:10" ht="15.75" thickTop="1" x14ac:dyDescent="0.25"/>
    <row r="66" spans="2:10" ht="60" customHeight="1" x14ac:dyDescent="0.3">
      <c r="B66" s="136"/>
      <c r="C66" s="136"/>
      <c r="D66" s="136"/>
      <c r="E66" s="136"/>
      <c r="F66" s="136"/>
      <c r="G66" s="136"/>
      <c r="H66" s="136"/>
      <c r="I66" s="136"/>
      <c r="J66" s="136"/>
    </row>
  </sheetData>
  <mergeCells count="35">
    <mergeCell ref="C56:I56"/>
    <mergeCell ref="B59:J59"/>
    <mergeCell ref="B60:J60"/>
    <mergeCell ref="B62:J62"/>
    <mergeCell ref="B66:J66"/>
    <mergeCell ref="B61:J61"/>
    <mergeCell ref="B26:B36"/>
    <mergeCell ref="C26:C30"/>
    <mergeCell ref="C32:C36"/>
    <mergeCell ref="B42:J42"/>
    <mergeCell ref="B43:D43"/>
    <mergeCell ref="E43:F43"/>
    <mergeCell ref="H43:I43"/>
    <mergeCell ref="C39:G39"/>
    <mergeCell ref="H39:I39"/>
    <mergeCell ref="C40:G40"/>
    <mergeCell ref="H40:I40"/>
    <mergeCell ref="G7:I7"/>
    <mergeCell ref="G8:H8"/>
    <mergeCell ref="B16:B20"/>
    <mergeCell ref="C16:C17"/>
    <mergeCell ref="C18:C19"/>
    <mergeCell ref="G9:H9"/>
    <mergeCell ref="D14:D15"/>
    <mergeCell ref="C11:I11"/>
    <mergeCell ref="B5:C5"/>
    <mergeCell ref="D5:E5"/>
    <mergeCell ref="C9:D9"/>
    <mergeCell ref="C8:D8"/>
    <mergeCell ref="C7:E7"/>
    <mergeCell ref="G3:J3"/>
    <mergeCell ref="B3:E3"/>
    <mergeCell ref="B2:J2"/>
    <mergeCell ref="B4:C4"/>
    <mergeCell ref="D4:E4"/>
  </mergeCells>
  <printOptions horizontalCentered="1"/>
  <pageMargins left="0" right="0" top="0" bottom="0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imposizione gettito</vt:lpstr>
      <vt:lpstr>'Schema imposizione gettito'!Area_stampa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2015-08-25T09:41:19Z</dcterms:created>
  <dcterms:modified xsi:type="dcterms:W3CDTF">2015-08-25T09:41:27Z</dcterms:modified>
</cp:coreProperties>
</file>