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0" yWindow="315" windowWidth="14805" windowHeight="7830" tabRatio="687" activeTab="1"/>
  </bookViews>
  <sheets>
    <sheet name="Info" sheetId="4" r:id="rId1"/>
    <sheet name="ott.2013-sett.2014" sheetId="6" r:id="rId2"/>
    <sheet name="apr.2013-sett.2013" sheetId="5" r:id="rId3"/>
    <sheet name="ott.2012-mar.2013" sheetId="9" r:id="rId4"/>
    <sheet name="OCC_FUI" sheetId="10" r:id="rId5"/>
  </sheets>
  <calcPr calcId="144525"/>
</workbook>
</file>

<file path=xl/calcChain.xml><?xml version="1.0" encoding="utf-8"?>
<calcChain xmlns="http://schemas.openxmlformats.org/spreadsheetml/2006/main">
  <c r="I5" i="9" l="1"/>
  <c r="I5" i="5"/>
  <c r="AB35" i="10" l="1"/>
  <c r="AA35" i="10"/>
  <c r="Z35" i="10"/>
  <c r="Y35" i="10"/>
  <c r="X35" i="10"/>
  <c r="W35" i="10"/>
  <c r="AB34" i="10"/>
  <c r="AA34" i="10"/>
  <c r="Z34" i="10"/>
  <c r="Y34" i="10"/>
  <c r="X34" i="10"/>
  <c r="W34" i="10"/>
  <c r="V34" i="10"/>
  <c r="U34" i="10"/>
  <c r="T34" i="10"/>
  <c r="S34" i="10"/>
  <c r="R34" i="10"/>
  <c r="Q34" i="10"/>
  <c r="P34" i="10"/>
  <c r="O34" i="10"/>
  <c r="N34" i="10"/>
  <c r="M34" i="10"/>
  <c r="L34" i="10"/>
  <c r="K34" i="10"/>
  <c r="J34" i="10"/>
  <c r="I34" i="10"/>
  <c r="H34" i="10"/>
  <c r="G34" i="10"/>
  <c r="F34" i="10"/>
  <c r="E34" i="10"/>
  <c r="AV56" i="9" l="1"/>
  <c r="AV55" i="9"/>
  <c r="AV54" i="9"/>
  <c r="AV53" i="9"/>
  <c r="AV52" i="9"/>
  <c r="AV51" i="9"/>
  <c r="AV50" i="9"/>
  <c r="AR56" i="9"/>
  <c r="AR55" i="9"/>
  <c r="AR54" i="9"/>
  <c r="AR53" i="9"/>
  <c r="AR52" i="9"/>
  <c r="AR51" i="9"/>
  <c r="AR50" i="9"/>
  <c r="AR49" i="9"/>
  <c r="AN56" i="9"/>
  <c r="AN55" i="9"/>
  <c r="AN54" i="9"/>
  <c r="AN53" i="9"/>
  <c r="AN52" i="9"/>
  <c r="AN51" i="9"/>
  <c r="AN50" i="9"/>
  <c r="AN49" i="9"/>
  <c r="AN48" i="9"/>
  <c r="AJ56" i="9"/>
  <c r="AJ55" i="9"/>
  <c r="AJ54" i="9"/>
  <c r="AJ53" i="9"/>
  <c r="AJ52" i="9"/>
  <c r="AJ50" i="9"/>
  <c r="AJ49" i="9"/>
  <c r="AJ48" i="9"/>
  <c r="AJ47" i="9"/>
  <c r="AJ51" i="9"/>
  <c r="AF56" i="9"/>
  <c r="AF55" i="9"/>
  <c r="AF54" i="9"/>
  <c r="AF53" i="9"/>
  <c r="AF52" i="9"/>
  <c r="AF51" i="9"/>
  <c r="AU57" i="9"/>
  <c r="AT57" i="9"/>
  <c r="AS57" i="9"/>
  <c r="AQ57" i="9"/>
  <c r="AP57" i="9"/>
  <c r="AO57" i="9"/>
  <c r="AM57" i="9"/>
  <c r="AL57" i="9"/>
  <c r="AK57" i="9"/>
  <c r="AI57" i="9"/>
  <c r="AH57" i="9"/>
  <c r="AG57" i="9"/>
  <c r="AE57" i="9"/>
  <c r="AD57" i="9"/>
  <c r="AC57" i="9"/>
  <c r="AB47" i="9"/>
  <c r="AA57" i="9"/>
  <c r="Z57" i="9"/>
  <c r="Y57" i="9"/>
  <c r="AB56" i="9"/>
  <c r="AB55" i="9"/>
  <c r="AB54" i="9"/>
  <c r="AB53" i="9"/>
  <c r="AB52" i="9"/>
  <c r="AB51" i="9"/>
  <c r="AF50" i="9"/>
  <c r="AB50" i="9"/>
  <c r="AF49" i="9"/>
  <c r="AB49" i="9"/>
  <c r="AF48" i="9"/>
  <c r="AB48" i="9"/>
  <c r="AF47" i="9"/>
  <c r="AF46" i="9"/>
  <c r="AB46" i="9"/>
  <c r="AB45" i="9"/>
  <c r="T41" i="9"/>
  <c r="S41" i="9"/>
  <c r="R41" i="9"/>
  <c r="Q41" i="9"/>
  <c r="P41" i="9"/>
  <c r="O41" i="9"/>
  <c r="N41" i="9"/>
  <c r="M41" i="9"/>
  <c r="L41" i="9"/>
  <c r="K41" i="9"/>
  <c r="J41" i="9"/>
  <c r="I41" i="9"/>
  <c r="H41" i="9"/>
  <c r="G41" i="9"/>
  <c r="X34" i="9"/>
  <c r="X35" i="9" s="1"/>
  <c r="X36" i="9" s="1"/>
  <c r="X37" i="9" s="1"/>
  <c r="X38" i="9" s="1"/>
  <c r="X39" i="9" s="1"/>
  <c r="X40" i="9" s="1"/>
  <c r="X41" i="9" s="1"/>
  <c r="X42" i="9" s="1"/>
  <c r="X43" i="9" s="1"/>
  <c r="X44" i="9" s="1"/>
  <c r="X45" i="9" s="1"/>
  <c r="X46" i="9" s="1"/>
  <c r="X47" i="9" s="1"/>
  <c r="X48" i="9" s="1"/>
  <c r="X49" i="9" s="1"/>
  <c r="X50" i="9" s="1"/>
  <c r="X51" i="9" s="1"/>
  <c r="X52" i="9" s="1"/>
  <c r="X53" i="9" s="1"/>
  <c r="X54" i="9" s="1"/>
  <c r="X55" i="9" s="1"/>
  <c r="X56" i="9" s="1"/>
  <c r="L25" i="9"/>
  <c r="K25" i="9"/>
  <c r="I25" i="9"/>
  <c r="H25" i="9"/>
  <c r="G25" i="9"/>
  <c r="J24" i="9"/>
  <c r="J23" i="9"/>
  <c r="J22" i="9"/>
  <c r="J21" i="9"/>
  <c r="J20" i="9"/>
  <c r="J19" i="9"/>
  <c r="J18" i="9"/>
  <c r="AU51" i="5"/>
  <c r="AV50" i="5"/>
  <c r="AR50" i="5"/>
  <c r="AR49" i="5"/>
  <c r="AN50" i="5"/>
  <c r="AN49" i="5"/>
  <c r="AN48" i="5"/>
  <c r="AJ50" i="5"/>
  <c r="AJ49" i="5"/>
  <c r="AJ48" i="5"/>
  <c r="AJ47" i="5"/>
  <c r="AF50" i="5"/>
  <c r="AF49" i="5"/>
  <c r="AF48" i="5"/>
  <c r="AF47" i="5"/>
  <c r="AF46" i="5"/>
  <c r="AB45" i="5"/>
  <c r="R41" i="5"/>
  <c r="Q41" i="5"/>
  <c r="AR57" i="9" l="1"/>
  <c r="J25" i="9"/>
  <c r="AR51" i="5"/>
  <c r="AF51" i="5"/>
  <c r="AJ51" i="5"/>
  <c r="AN51" i="5"/>
  <c r="AB57" i="9"/>
  <c r="AV57" i="9"/>
  <c r="AN57" i="9"/>
  <c r="AJ57" i="9"/>
  <c r="AF57" i="9"/>
  <c r="P41" i="5"/>
  <c r="O41" i="5"/>
  <c r="K13" i="9" l="1"/>
  <c r="I13" i="9"/>
  <c r="I41" i="5"/>
  <c r="J19" i="5" l="1"/>
  <c r="T41" i="5"/>
  <c r="S41" i="5"/>
  <c r="N41" i="5"/>
  <c r="M41" i="5"/>
  <c r="L41" i="5"/>
  <c r="K41" i="5"/>
  <c r="J41" i="5"/>
  <c r="H41" i="5"/>
  <c r="G41" i="5"/>
  <c r="AB48" i="5" l="1"/>
  <c r="AB47" i="5"/>
  <c r="AB46" i="5"/>
  <c r="AV51" i="5"/>
  <c r="AT51" i="5"/>
  <c r="AS51" i="5"/>
  <c r="AQ51" i="5"/>
  <c r="AP51" i="5"/>
  <c r="AO51" i="5"/>
  <c r="AM51" i="5"/>
  <c r="AL51" i="5"/>
  <c r="AK51" i="5"/>
  <c r="AI51" i="5"/>
  <c r="AH51" i="5"/>
  <c r="AG51" i="5"/>
  <c r="AE51" i="5"/>
  <c r="AD51" i="5"/>
  <c r="AC51" i="5"/>
  <c r="AA51" i="5"/>
  <c r="Z51" i="5"/>
  <c r="Y51" i="5"/>
  <c r="AB50" i="5"/>
  <c r="AB49" i="5"/>
  <c r="X34" i="5"/>
  <c r="X35" i="5" s="1"/>
  <c r="X36" i="5" s="1"/>
  <c r="X37" i="5" s="1"/>
  <c r="X38" i="5" s="1"/>
  <c r="X39" i="5" s="1"/>
  <c r="X40" i="5" s="1"/>
  <c r="X41" i="5" s="1"/>
  <c r="X42" i="5" s="1"/>
  <c r="X43" i="5" s="1"/>
  <c r="X44" i="5" s="1"/>
  <c r="X45" i="5" s="1"/>
  <c r="X46" i="5" s="1"/>
  <c r="X47" i="5" s="1"/>
  <c r="X48" i="5" s="1"/>
  <c r="X49" i="5" s="1"/>
  <c r="X50" i="5" s="1"/>
  <c r="AB51" i="5" l="1"/>
  <c r="L25" i="5"/>
  <c r="K25" i="5"/>
  <c r="I25" i="5"/>
  <c r="H25" i="5"/>
  <c r="G25" i="5"/>
  <c r="J24" i="5"/>
  <c r="J23" i="5"/>
  <c r="J22" i="5"/>
  <c r="J21" i="5"/>
  <c r="J20" i="5"/>
  <c r="J18" i="5"/>
  <c r="J22" i="6"/>
  <c r="I22" i="6"/>
  <c r="G22" i="6"/>
  <c r="F22" i="6"/>
  <c r="E22" i="6"/>
  <c r="H21" i="6"/>
  <c r="H20" i="6"/>
  <c r="H19" i="6"/>
  <c r="H18" i="6"/>
  <c r="H17" i="6"/>
  <c r="H16" i="6"/>
  <c r="H15" i="6"/>
  <c r="G5" i="6"/>
  <c r="J25" i="5" l="1"/>
  <c r="K13" i="5" s="1"/>
  <c r="I13" i="5"/>
  <c r="H22" i="6"/>
  <c r="G10" i="6" s="1"/>
</calcChain>
</file>

<file path=xl/comments1.xml><?xml version="1.0" encoding="utf-8"?>
<comments xmlns="http://schemas.openxmlformats.org/spreadsheetml/2006/main">
  <authors>
    <author>Autore</author>
  </authors>
  <commentList>
    <comment ref="AB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F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J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N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R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V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List>
</comments>
</file>

<file path=xl/comments2.xml><?xml version="1.0" encoding="utf-8"?>
<comments xmlns="http://schemas.openxmlformats.org/spreadsheetml/2006/main">
  <authors>
    <author>Autore</author>
  </authors>
  <commentList>
    <comment ref="AB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F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J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N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R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 ref="AV32" authorId="0">
      <text>
        <r>
          <rPr>
            <b/>
            <sz val="9"/>
            <color indexed="81"/>
            <rFont val="Tahoma"/>
            <family val="2"/>
          </rPr>
          <t>Autore:</t>
        </r>
        <r>
          <rPr>
            <sz val="9"/>
            <color indexed="81"/>
            <rFont val="Tahoma"/>
            <family val="2"/>
          </rPr>
          <t xml:space="preserve">
importo da detrarre dal CNI (cella J25) per applicazione dell'art. 2 del. 306/2015/R/gas
CELLA DA NASCONDERE ALL'IMPRESA</t>
        </r>
      </text>
    </comment>
  </commentList>
</comments>
</file>

<file path=xl/sharedStrings.xml><?xml version="1.0" encoding="utf-8"?>
<sst xmlns="http://schemas.openxmlformats.org/spreadsheetml/2006/main" count="447" uniqueCount="173">
  <si>
    <t>GJ</t>
  </si>
  <si>
    <t>€</t>
  </si>
  <si>
    <t>Indicare l'ammontare degli eventuali oneri legali sostenuti per le attività di recupero crediti successivamente all'emissione delle fatture.</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</si>
  <si>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</si>
  <si>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</si>
  <si>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</si>
  <si>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</si>
  <si>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</si>
  <si>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</si>
  <si>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</si>
  <si>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</si>
  <si>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</si>
  <si>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r>
      <t>O</t>
    </r>
    <r>
      <rPr>
        <i/>
        <vertAlign val="subscript"/>
        <sz val="11"/>
        <color theme="1"/>
        <rFont val="Calibri"/>
        <family val="2"/>
        <scheme val="minor"/>
      </rPr>
      <t>CC_FUI</t>
    </r>
  </si>
  <si>
    <r>
      <t>O</t>
    </r>
    <r>
      <rPr>
        <i/>
        <vertAlign val="subscript"/>
        <sz val="11"/>
        <color theme="1"/>
        <rFont val="Calibri"/>
        <family val="2"/>
        <scheme val="minor"/>
      </rPr>
      <t>LEG_FUI</t>
    </r>
  </si>
  <si>
    <r>
      <t>CR</t>
    </r>
    <r>
      <rPr>
        <i/>
        <vertAlign val="subscript"/>
        <sz val="11"/>
        <color theme="1"/>
        <rFont val="Calibri"/>
        <family val="2"/>
        <scheme val="minor"/>
      </rPr>
      <t>FUI</t>
    </r>
  </si>
  <si>
    <t>Indicare il credito non incassato decorsi almeno 12 mesi dall'emissione delle fatture di cui al comma 31quinquies.1, lettera a) comprensivo degli interessi di mora fatturati ai clienti finali e valorizzati al netto:</t>
  </si>
  <si>
    <t>● degli importi direttamente riscossi dai clienti finali, anche parzialmente, inclusi gli interessi di mora eventualmente versati dal cliente finale;</t>
  </si>
  <si>
    <t>● dei crediti eventualmente ceduti;</t>
  </si>
  <si>
    <t xml:space="preserve">Meccanismo di reintegrazione morosità FUI </t>
  </si>
  <si>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FUI </t>
    </r>
    <r>
      <rPr>
        <b/>
        <i/>
        <sz val="11"/>
        <color theme="1"/>
        <rFont val="Calibri"/>
        <family val="2"/>
      </rPr>
      <t>al lordo dell'IVA</t>
    </r>
  </si>
  <si>
    <r>
      <t>CNI</t>
    </r>
    <r>
      <rPr>
        <b/>
        <i/>
        <vertAlign val="subscript"/>
        <sz val="11"/>
        <color theme="1"/>
        <rFont val="Calibri"/>
        <family val="2"/>
      </rPr>
      <t xml:space="preserve">FUI </t>
    </r>
  </si>
  <si>
    <t>È esclusa dal calcolo l'IVA per cui è stato richiesto il rimborso all'Erario in quanto relativa a crediti non riscossi (in tutto o in parte) per cui, in seguito ad accordi transattivi stragiudiziali con il cliente finale, il fornitore di ultima istanza, ai sensi del medesimo art. 26 del DPR 633/1972, ha emesso note di credito nei confronti del cliente finale medesimo che implicano la rinuncia al credito.</t>
  </si>
  <si>
    <t>IVA rimborsabile dall'Erario*</t>
  </si>
  <si>
    <t>IVA con regime di esigibilità differita*</t>
  </si>
  <si>
    <r>
      <t>CR</t>
    </r>
    <r>
      <rPr>
        <b/>
        <i/>
        <vertAlign val="subscript"/>
        <sz val="10"/>
        <color theme="1"/>
        <rFont val="Calibri"/>
        <family val="2"/>
        <scheme val="minor"/>
      </rPr>
      <t>FUI</t>
    </r>
  </si>
  <si>
    <r>
      <t>O</t>
    </r>
    <r>
      <rPr>
        <b/>
        <i/>
        <vertAlign val="subscript"/>
        <sz val="10"/>
        <color theme="1"/>
        <rFont val="Calibri"/>
        <family val="2"/>
        <scheme val="minor"/>
      </rPr>
      <t>CC_FUI</t>
    </r>
  </si>
  <si>
    <r>
      <t>O</t>
    </r>
    <r>
      <rPr>
        <b/>
        <i/>
        <vertAlign val="subscript"/>
        <sz val="10"/>
        <color theme="1"/>
        <rFont val="Calibri"/>
        <family val="2"/>
        <scheme val="minor"/>
      </rPr>
      <t>LEG_FUI</t>
    </r>
  </si>
  <si>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</si>
  <si>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</si>
  <si>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</si>
  <si>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</si>
  <si>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</si>
  <si>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</si>
  <si>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</si>
  <si>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</si>
  <si>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</si>
  <si>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</si>
  <si>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</si>
  <si>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</si>
  <si>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</si>
  <si>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</si>
  <si>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</si>
  <si>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</si>
  <si>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</si>
  <si>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</si>
  <si>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</si>
  <si>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</si>
  <si>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</si>
  <si>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</si>
  <si>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SESSIONE DI REINTEGRAZIONE</t>
  </si>
  <si>
    <t>Campi da compilare</t>
  </si>
  <si>
    <r>
      <rPr>
        <i/>
        <sz val="11"/>
        <color theme="1"/>
        <rFont val="Calibri"/>
        <family val="2"/>
      </rPr>
      <t>∑</t>
    </r>
    <r>
      <rPr>
        <i/>
        <vertAlign val="subscript"/>
        <sz val="11"/>
        <color theme="1"/>
        <rFont val="Calibri"/>
        <family val="2"/>
      </rPr>
      <t>m</t>
    </r>
    <r>
      <rPr>
        <i/>
        <sz val="11"/>
        <color theme="1"/>
        <rFont val="Calibri"/>
        <family val="2"/>
        <scheme val="minor"/>
      </rPr>
      <t>V</t>
    </r>
    <r>
      <rPr>
        <i/>
        <vertAlign val="subscript"/>
        <sz val="11"/>
        <color theme="1"/>
        <rFont val="Calibri"/>
        <family val="2"/>
        <scheme val="minor"/>
      </rPr>
      <t>FUIm</t>
    </r>
  </si>
  <si>
    <r>
      <t>∑</t>
    </r>
    <r>
      <rPr>
        <b/>
        <i/>
        <vertAlign val="subscript"/>
        <sz val="10"/>
        <color theme="1"/>
        <rFont val="Calibri"/>
        <family val="2"/>
      </rPr>
      <t>m</t>
    </r>
    <r>
      <rPr>
        <b/>
        <i/>
        <sz val="10"/>
        <color theme="1"/>
        <rFont val="Calibri"/>
        <family val="2"/>
        <scheme val="minor"/>
      </rPr>
      <t>V</t>
    </r>
    <r>
      <rPr>
        <b/>
        <i/>
        <vertAlign val="subscript"/>
        <sz val="10"/>
        <color theme="1"/>
        <rFont val="Calibri"/>
        <family val="2"/>
        <scheme val="minor"/>
      </rPr>
      <t>FUIm</t>
    </r>
  </si>
  <si>
    <t>Fornitore Ultima Istanza</t>
  </si>
  <si>
    <t>Periodo di erogazione del servizio di Fornitura di Ultima Istanza</t>
  </si>
  <si>
    <t>Sessione di reintegrazione</t>
  </si>
  <si>
    <t>ottobre 2012 - settembre 2013</t>
  </si>
  <si>
    <t>● degli importi oggetto di rateizzazione o dilazione di pagamento.</t>
  </si>
  <si>
    <r>
      <rPr>
        <b/>
        <i/>
        <vertAlign val="subscript"/>
        <sz val="10"/>
        <color theme="1"/>
        <rFont val="Calibri"/>
        <family val="2"/>
      </rPr>
      <t xml:space="preserve"> </t>
    </r>
    <r>
      <rPr>
        <b/>
        <i/>
        <sz val="10"/>
        <color theme="1"/>
        <rFont val="Calibri"/>
        <family val="2"/>
      </rPr>
      <t>CNI</t>
    </r>
    <r>
      <rPr>
        <b/>
        <i/>
        <vertAlign val="subscript"/>
        <sz val="10"/>
        <color theme="1"/>
        <rFont val="Calibri"/>
        <family val="2"/>
      </rPr>
      <t xml:space="preserve">FUI </t>
    </r>
    <r>
      <rPr>
        <b/>
        <i/>
        <sz val="10"/>
        <color theme="1"/>
        <rFont val="Calibri"/>
        <family val="2"/>
      </rPr>
      <t>al lordo IVA</t>
    </r>
  </si>
  <si>
    <r>
      <t xml:space="preserve"> CNI</t>
    </r>
    <r>
      <rPr>
        <b/>
        <i/>
        <vertAlign val="subscript"/>
        <sz val="10"/>
        <color theme="1"/>
        <rFont val="Calibri"/>
        <family val="2"/>
      </rPr>
      <t>FUI</t>
    </r>
    <r>
      <rPr>
        <b/>
        <i/>
        <sz val="10"/>
        <color theme="1"/>
        <rFont val="Calibri"/>
        <family val="2"/>
      </rPr>
      <t xml:space="preserve"> al netto IVA</t>
    </r>
  </si>
  <si>
    <t>Indicare l'ammontare degli oneri eventualmente sostenuti per la cessione del credito successivamente all'emissione delle fatture di cui al comma 31quinquies.1, lettera a),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</si>
  <si>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t>● costituiti in mora, ai sensi degli articoli 4 e 15 del TIMG, e per le quali si è provveduto a sollecitare i pagamenti;</t>
  </si>
  <si>
    <t>● sottoposti a procedure concorsuali o dichiarati insolventi, previo avvio delle procedure volte a garantire la tutela del credito.</t>
  </si>
  <si>
    <t xml:space="preserve">Limitatamente alle fatture emesse a partire dal 1 febbraio 2013, indicare l'IVA per cui, alla data di presentazione dell'istanza, il fornitore di ultima istanza ha richiesto, ai sensi dell'art. 26 del DPR 633/1972, il rimborso all'Erario per il mancato incasso dei crediti (in tutto o in parte) a seguito di procedure concorsuali o a procedure esecutive rimaste infruttuose. Per tali crediti, ai sensi della normativa vigente, il fornitore di ultima istanza deve aver emesso una nota di accredito nei confronti del cliente finale (nel caso di procedure concorsuali tale emissione deve avvenire successivamente all'approvazione del piano di riparto).  </t>
  </si>
  <si>
    <r>
      <t>O</t>
    </r>
    <r>
      <rPr>
        <b/>
        <i/>
        <vertAlign val="subscript"/>
        <sz val="11"/>
        <color theme="1"/>
        <rFont val="Calibri"/>
        <family val="2"/>
      </rPr>
      <t>LEG_ammissibili</t>
    </r>
  </si>
  <si>
    <t>ottobre 2012 - marzo 2013</t>
  </si>
  <si>
    <r>
      <t xml:space="preserve">Ai sensi del comma 31quinquies.1 del TIVG ciascun fornitore di ultima istanza partecipa al meccanismo di reintegrazione morosità con riferimento alla specifica sessione sopra indicata, agli oneri sostenuti relativamente a fatture emesse da almeno 12 mesi nei confronti dei clienti finali </t>
    </r>
    <r>
      <rPr>
        <b/>
        <i/>
        <u/>
        <sz val="10"/>
        <color theme="1"/>
        <rFont val="Calibri"/>
        <family val="2"/>
        <scheme val="minor"/>
      </rPr>
      <t>non disalimentabili:</t>
    </r>
  </si>
  <si>
    <t>Indicare la somma dell'energia mensile complessivamente prelevata nell'ambito di fornitura di ultima istanza presso i punti di riconsegna non disalimentabili cui è erogato tale servizio, in ciascun mese della sessione di reintegrazione sopra indicata.</t>
  </si>
  <si>
    <t>Indicare il totale degli importi indicati nelle fatture di cui al comma 31quinquies.1 lettera a) al momento dell'emissione.</t>
  </si>
  <si>
    <t>Il credito è calcolato al lordo degli importi relativi all'IVA.</t>
  </si>
  <si>
    <r>
      <t>Ammontare massimo di O</t>
    </r>
    <r>
      <rPr>
        <vertAlign val="subscript"/>
        <sz val="10"/>
        <color theme="1"/>
        <rFont val="Calibri"/>
        <family val="2"/>
      </rPr>
      <t>LEG_FUI</t>
    </r>
    <r>
      <rPr>
        <sz val="10"/>
        <color theme="1"/>
        <rFont val="Calibri"/>
        <family val="2"/>
      </rPr>
      <t xml:space="preserve"> ammissibile al meccanismo che ,ai sensi del comma 31quinquies.3 del TIVG, non può essere, per ciascuna sessione di reintegrazione, superiore al 20% del credito non incassato al netto IVA (</t>
    </r>
    <r>
      <rPr>
        <i/>
        <sz val="10"/>
        <color theme="1"/>
        <rFont val="Calibri"/>
        <family val="2"/>
      </rPr>
      <t>CNI</t>
    </r>
    <r>
      <rPr>
        <i/>
        <vertAlign val="subscript"/>
        <sz val="10"/>
        <color theme="1"/>
        <rFont val="Calibri"/>
        <family val="2"/>
      </rPr>
      <t>FUI</t>
    </r>
    <r>
      <rPr>
        <i/>
        <sz val="10"/>
        <color theme="1"/>
        <rFont val="Calibri"/>
        <family val="2"/>
      </rPr>
      <t xml:space="preserve"> al netto IVA</t>
    </r>
    <r>
      <rPr>
        <sz val="10"/>
        <color theme="1"/>
        <rFont val="Calibri"/>
        <family val="2"/>
      </rPr>
      <t>).</t>
    </r>
  </si>
  <si>
    <r>
      <t>O</t>
    </r>
    <r>
      <rPr>
        <b/>
        <i/>
        <vertAlign val="subscript"/>
        <sz val="10"/>
        <color theme="1"/>
        <rFont val="Calibri"/>
        <family val="2"/>
        <scheme val="minor"/>
      </rPr>
      <t>LEG_ammissibili</t>
    </r>
  </si>
  <si>
    <t>aprile 2013 - settembre 2013</t>
  </si>
  <si>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</si>
  <si>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POS</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</si>
  <si>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NEG</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</si>
  <si>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</si>
  <si>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CC_FUI</t>
    </r>
  </si>
  <si>
    <r>
      <t>IVA Rimborsabile dall'Erario
relativa a
Δ POS</t>
    </r>
    <r>
      <rPr>
        <b/>
        <i/>
        <vertAlign val="superscript"/>
        <sz val="12"/>
        <color theme="1"/>
        <rFont val="Calibri"/>
        <family val="2"/>
      </rPr>
      <t>CNI_</t>
    </r>
    <r>
      <rPr>
        <b/>
        <i/>
        <vertAlign val="superscript"/>
        <sz val="9"/>
        <color theme="1"/>
        <rFont val="Calibri"/>
        <family val="2"/>
      </rPr>
      <t xml:space="preserve">FUI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</si>
  <si>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</si>
  <si>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O</t>
    </r>
    <r>
      <rPr>
        <b/>
        <i/>
        <vertAlign val="subscript"/>
        <sz val="10"/>
        <color theme="1"/>
        <rFont val="Calibri"/>
        <family val="2"/>
      </rPr>
      <t>CC_FUI</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</si>
  <si>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sz val="10"/>
        <color theme="1"/>
        <rFont val="Calibri"/>
        <family val="2"/>
      </rPr>
      <t>relativa esclusivamente a successivi conguagli e rettifiche (in aumento).</t>
    </r>
  </si>
  <si>
    <r>
      <t xml:space="preserve">Indicare la quota parte del Δ NEG </t>
    </r>
    <r>
      <rPr>
        <vertAlign val="superscript"/>
        <sz val="10"/>
        <color theme="1"/>
        <rFont val="Calibri"/>
        <family val="2"/>
      </rPr>
      <t>CNI_FUI LORDO</t>
    </r>
    <r>
      <rPr>
        <sz val="10"/>
        <color theme="1"/>
        <rFont val="Calibri"/>
        <family val="2"/>
      </rPr>
      <t xml:space="preserve"> relativa esclusivamente a cessione di crediti già oggetto di reintegrazione avvenuta dopo la presentazione della precedente istanza.</t>
    </r>
  </si>
  <si>
    <t>DATI AGGIORNATI</t>
  </si>
  <si>
    <t>VARIAZIONE RISPETTO ALLA PRECEDENTE DICHIARAZIONE</t>
  </si>
  <si>
    <t>Indicare il totale degli importi indicati nelle fatture di cui sopra al momento dell'emissione.</t>
  </si>
  <si>
    <t>Indicare il credito non incassato decorsi almeno 12 mesi dall'emissione delle fatture di cui sopra comprensivo degli interessi di mora fatturati ai clienti finali e valorizzati al netto:</t>
  </si>
  <si>
    <r>
      <t xml:space="preserve">Indicare la somma dell'energia mensile complessivamente </t>
    </r>
    <r>
      <rPr>
        <u/>
        <sz val="10"/>
        <color theme="1"/>
        <rFont val="Calibri"/>
        <family val="2"/>
      </rPr>
      <t>prelevata</t>
    </r>
    <r>
      <rPr>
        <sz val="10"/>
        <color theme="1"/>
        <rFont val="Calibri"/>
        <family val="2"/>
      </rPr>
      <t xml:space="preserve"> nell'ambito di fornitura di ultima istanza presso i punti di riconsegna non disalimentabili cui è erogato tale servizio, in ciascun mese della sessione di reintegrazione sopra indicata.</t>
    </r>
  </si>
  <si>
    <r>
      <t>Indicare la sommatoria degli O</t>
    </r>
    <r>
      <rPr>
        <vertAlign val="subscript"/>
        <sz val="10"/>
        <color theme="1"/>
        <rFont val="Calibri"/>
        <family val="2"/>
      </rPr>
      <t>CC</t>
    </r>
    <r>
      <rPr>
        <sz val="10"/>
        <color theme="1"/>
        <rFont val="Calibri"/>
        <family val="2"/>
      </rPr>
      <t xml:space="preserve"> </t>
    </r>
    <r>
      <rPr>
        <vertAlign val="subscript"/>
        <sz val="10"/>
        <color theme="1"/>
        <rFont val="Calibri"/>
        <family val="2"/>
      </rPr>
      <t xml:space="preserve">_FUI </t>
    </r>
    <r>
      <rPr>
        <sz val="10"/>
        <color theme="1"/>
        <rFont val="Calibri"/>
        <family val="2"/>
      </rPr>
      <t>relativi ai crediti già oggetto di reintegrazione e che sono stati ceduti dopo la presentazione della precedente istanza.</t>
    </r>
  </si>
  <si>
    <t>ottobre 2013 - settembre 2014</t>
  </si>
  <si>
    <t>01/10/2013 - 30/09/2014</t>
  </si>
  <si>
    <t>mese di erogazione del servizio</t>
  </si>
  <si>
    <t>mese di fatturazione</t>
  </si>
  <si>
    <t xml:space="preserve">  </t>
  </si>
  <si>
    <t>totale</t>
  </si>
  <si>
    <t>1) emissione di nuove fatture riferite al periodo in oggetto che al momento della presentazione dell'istanza precedente non erano ancora ammissibili;</t>
  </si>
  <si>
    <t>2) formazione di nuovi crediti reintegrabili in virtù del mancato rispetto dei piani di rientro;</t>
  </si>
  <si>
    <t>3) successivi conguagli e rettifiche (in aumento).</t>
  </si>
  <si>
    <t>Tali nuove fatture possono includere anche gli interessi di mora eventualmente maturati, fatturati e non incassati.</t>
  </si>
  <si>
    <r>
      <rPr>
        <b/>
        <sz val="10"/>
        <rFont val="Calibri"/>
        <family val="2"/>
        <scheme val="minor"/>
      </rPr>
      <t xml:space="preserve">* </t>
    </r>
    <r>
      <rPr>
        <sz val="10"/>
        <rFont val="Calibri"/>
        <family val="2"/>
        <scheme val="minor"/>
      </rPr>
      <t xml:space="preserve"> limitatamente a fatture emesse a partire dal 1 febbraio 2013</t>
    </r>
  </si>
  <si>
    <t>Indicare l'ammontare degli oneri eventualmente sostenuti per la cessione del credito successivamente all'emissione delle fatture di cui sopra, corrispondenti alle spese generali di gestione della pratica nonché agli eventuali corrispettivi pagati</t>
  </si>
  <si>
    <t xml:space="preserve">dal cedente a favore dei cessionari, comprensivi degli eventuali sconti sul credito oggetto della cessione. Tali oneri sono ammissibili qualora le società concessionarie dei crediti siano state individuate sollecitando l'offerta di più controparti e </t>
  </si>
  <si>
    <t>selezionando la più efficiente.</t>
  </si>
  <si>
    <r>
      <t>O</t>
    </r>
    <r>
      <rPr>
        <b/>
        <i/>
        <vertAlign val="subscript"/>
        <sz val="10"/>
        <color theme="1"/>
        <rFont val="Calibri"/>
        <family val="2"/>
      </rPr>
      <t>CC_FUI</t>
    </r>
  </si>
  <si>
    <t xml:space="preserve">mancato incasso dei crediti (in tutto o in parte) a seguito di procedure concorsuali o a procedure esecutive rimaste infruttuose. </t>
  </si>
  <si>
    <t xml:space="preserve">Limitatamente alle fatture emesse a partire dal 1 febbraio 2013, indicare l'IVA per cui, alla data di presentazione dell'istanza, il fornitore di ultima istanza ha titolo a ricevere, ai sensi dell'art. 26 del DPR 633/1972, il rimborso all'Erario per il </t>
  </si>
  <si>
    <t>ai sensi del medesimo art. 26 del DPR 633/1972, ha emesso note di credito nei confronti del cliente finale medesimo che implicano la rinuncia al credito.</t>
  </si>
  <si>
    <t>È esclusa dal calcolo l'IVA per cui è stato richiesto il rimborso all'Erario in quanto relativa a crediti non riscossi (in tutto o in parte) per cui, in seguito ad accordi transattivi stragiudiziali con il cliente finale, il fornitore di ultima istanza,</t>
  </si>
  <si>
    <t xml:space="preserve">dello Stato o degli altri soggetti individuati dal medesimo art. 6.5 del D.P.R. 633/1972. Non va considerata l'IVA relativa a crediti oggetto di cessione in quanto il regime di "esigibilità differita dell'IVA" non è applicabile ai crediti ceduti a soggetti terzi. </t>
  </si>
  <si>
    <t xml:space="preserve">Limitatamente alle fatture emesse a partire dal 1 febbraio 2013, indicare l'IVA con regime di "esigibilità differita", di cui all'art. 6.5 del DPR 633/1972, che l'esercente ha titolo a versare all'Erario in seguito alla riscossione del credito vantato nei confronti </t>
  </si>
  <si>
    <t>Indicare la sommatoria, in valore assoluto, di tutti i decrementi rispetto al CNI_FUI al lordo dell'IVA dichiarato nella precedente istanza. Quest'ultimo può infatti diminuire, tra gli altri casi, in seguito a:</t>
  </si>
  <si>
    <t>1) incassi di crediti già oggetto di reintegrazione pervenuti direttamente dai clienti finali dopo la presentazione della precedente istanza;</t>
  </si>
  <si>
    <t>2) cessione di crediti già oggetto di reintegrazione avvenuta dopo la presentazione della precedente istanza;</t>
  </si>
  <si>
    <t>3) successivi conguagli e rettifiche (in diminuzione).</t>
  </si>
  <si>
    <t>Tali importi possono includere anche interessi di mora eventualmente incassati o oggetto di cessione.</t>
  </si>
  <si>
    <r>
      <t>Δ NEG</t>
    </r>
    <r>
      <rPr>
        <b/>
        <i/>
        <vertAlign val="superscript"/>
        <sz val="10"/>
        <color theme="1"/>
        <rFont val="Calibri"/>
        <family val="2"/>
      </rPr>
      <t>CNI_FUI LORDO</t>
    </r>
  </si>
  <si>
    <t>Indicare la somma di tutti gli incrementi rispetto al CNI_FUI al lordo dell'IVA dichiarato nella precedente istanza. Quest'ultimo può infatti aumentare, tra gli altri casi, in seguito a:</t>
  </si>
  <si>
    <r>
      <t xml:space="preserve"> CNI</t>
    </r>
    <r>
      <rPr>
        <b/>
        <i/>
        <vertAlign val="subscript"/>
        <sz val="10"/>
        <color theme="1"/>
        <rFont val="Calibri"/>
        <family val="2"/>
      </rPr>
      <t>FUI</t>
    </r>
    <r>
      <rPr>
        <b/>
        <i/>
        <sz val="10"/>
        <color theme="1"/>
        <rFont val="Calibri"/>
        <family val="2"/>
      </rPr>
      <t xml:space="preserve"> </t>
    </r>
  </si>
  <si>
    <r>
      <t>Δ POS</t>
    </r>
    <r>
      <rPr>
        <b/>
        <i/>
        <vertAlign val="superscript"/>
        <sz val="10"/>
        <color theme="1"/>
        <rFont val="Calibri"/>
        <family val="2"/>
        <scheme val="minor"/>
      </rPr>
      <t>CNI_FUI LORDO</t>
    </r>
  </si>
  <si>
    <r>
      <t>Δ POS</t>
    </r>
    <r>
      <rPr>
        <b/>
        <i/>
        <vertAlign val="superscript"/>
        <sz val="10"/>
        <color theme="1"/>
        <rFont val="Calibri"/>
        <family val="2"/>
      </rPr>
      <t>CNI_FUI LORDO</t>
    </r>
    <r>
      <rPr>
        <b/>
        <i/>
        <vertAlign val="subscript"/>
        <sz val="10"/>
        <color theme="1"/>
        <rFont val="Calibri"/>
        <family val="2"/>
      </rPr>
      <t>2</t>
    </r>
  </si>
  <si>
    <r>
      <t>Δ NEG</t>
    </r>
    <r>
      <rPr>
        <b/>
        <i/>
        <vertAlign val="superscript"/>
        <sz val="10"/>
        <color theme="1"/>
        <rFont val="Calibri"/>
        <family val="2"/>
      </rPr>
      <t>CNI_FUI LORDO</t>
    </r>
    <r>
      <rPr>
        <b/>
        <i/>
        <vertAlign val="subscript"/>
        <sz val="10"/>
        <color theme="1"/>
        <rFont val="Calibri"/>
        <family val="2"/>
      </rPr>
      <t>2</t>
    </r>
  </si>
  <si>
    <t>seconda sessione 2012-2013 (aprile 2013 - settembre 2013)</t>
  </si>
  <si>
    <t>da detrarre da CNI</t>
  </si>
  <si>
    <r>
      <t>CNI</t>
    </r>
    <r>
      <rPr>
        <b/>
        <i/>
        <vertAlign val="subscript"/>
        <sz val="11"/>
        <color theme="1"/>
        <rFont val="Calibri"/>
        <family val="2"/>
        <scheme val="minor"/>
      </rPr>
      <t xml:space="preserve">FUI </t>
    </r>
    <r>
      <rPr>
        <b/>
        <i/>
        <sz val="11"/>
        <color theme="1"/>
        <rFont val="Calibri"/>
        <family val="2"/>
        <scheme val="minor"/>
      </rPr>
      <t>[€]</t>
    </r>
  </si>
  <si>
    <r>
      <t>Δ POS</t>
    </r>
    <r>
      <rPr>
        <b/>
        <i/>
        <vertAlign val="superscript"/>
        <sz val="10"/>
        <color theme="1"/>
        <rFont val="Calibri"/>
        <family val="2"/>
      </rPr>
      <t>CNI_FUI LORDO</t>
    </r>
    <r>
      <rPr>
        <b/>
        <i/>
        <vertAlign val="subscript"/>
        <sz val="10"/>
        <color theme="1"/>
        <rFont val="Calibri"/>
        <family val="2"/>
      </rPr>
      <t>306_2015</t>
    </r>
  </si>
  <si>
    <t>NOTE DI COMPILAZIONE</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</si>
  <si>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vertAlign val="subscript"/>
        <sz val="10"/>
        <color theme="1"/>
        <rFont val="Calibri"/>
        <family val="2"/>
      </rPr>
      <t xml:space="preserve">2  </t>
    </r>
    <r>
      <rPr>
        <sz val="10"/>
        <color theme="1"/>
        <rFont val="Calibri"/>
        <family val="2"/>
      </rPr>
      <t>relativa a fatture emesse secondo quanto previsto dall'art.4 della delibera 306/2015/E/gas</t>
    </r>
  </si>
  <si>
    <t>Indicare per ciascun mese di erogazione  del servizio:</t>
  </si>
  <si>
    <r>
      <t>Δ POS</t>
    </r>
    <r>
      <rPr>
        <vertAlign val="superscript"/>
        <sz val="12"/>
        <rFont val="Calibri"/>
        <family val="2"/>
      </rPr>
      <t>CNI_</t>
    </r>
    <r>
      <rPr>
        <vertAlign val="superscript"/>
        <sz val="9"/>
        <rFont val="Calibri"/>
        <family val="2"/>
      </rPr>
      <t>FUI</t>
    </r>
    <r>
      <rPr>
        <vertAlign val="superscript"/>
        <sz val="12"/>
        <rFont val="Calibri"/>
        <family val="2"/>
      </rPr>
      <t xml:space="preserve"> NETTO</t>
    </r>
  </si>
  <si>
    <r>
      <t>Δ POS</t>
    </r>
    <r>
      <rPr>
        <b/>
        <vertAlign val="superscript"/>
        <sz val="12"/>
        <color theme="1"/>
        <rFont val="Calibri"/>
        <family val="2"/>
      </rPr>
      <t>CNI_</t>
    </r>
    <r>
      <rPr>
        <b/>
        <vertAlign val="superscript"/>
        <sz val="9"/>
        <color theme="1"/>
        <rFont val="Calibri"/>
        <family val="2"/>
      </rPr>
      <t>FUI</t>
    </r>
    <r>
      <rPr>
        <b/>
        <vertAlign val="superscript"/>
        <sz val="12"/>
        <color theme="1"/>
        <rFont val="Calibri"/>
        <family val="2"/>
      </rPr>
      <t xml:space="preserve"> NETTO</t>
    </r>
    <r>
      <rPr>
        <b/>
        <vertAlign val="subscript"/>
        <sz val="11"/>
        <color theme="1"/>
        <rFont val="Calibri"/>
        <family val="2"/>
      </rPr>
      <t>2</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</si>
  <si>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t>
    </r>
    <r>
      <rPr>
        <b/>
        <vertAlign val="subscript"/>
        <sz val="12"/>
        <rFont val="Calibri"/>
        <family val="2"/>
      </rPr>
      <t>306_2015</t>
    </r>
  </si>
  <si>
    <r>
      <t>Δ POS</t>
    </r>
    <r>
      <rPr>
        <b/>
        <i/>
        <vertAlign val="superscript"/>
        <sz val="10"/>
        <color theme="1"/>
        <rFont val="Calibri"/>
        <family val="2"/>
        <scheme val="minor"/>
      </rPr>
      <t>CNI_FUI NETTO</t>
    </r>
  </si>
  <si>
    <r>
      <t>Δ POS</t>
    </r>
    <r>
      <rPr>
        <b/>
        <i/>
        <vertAlign val="superscript"/>
        <sz val="10"/>
        <color theme="1"/>
        <rFont val="Calibri"/>
        <family val="2"/>
      </rPr>
      <t>CNI_FUI NETTO</t>
    </r>
    <r>
      <rPr>
        <b/>
        <i/>
        <vertAlign val="subscript"/>
        <sz val="10"/>
        <color theme="1"/>
        <rFont val="Calibri"/>
        <family val="2"/>
      </rPr>
      <t>2</t>
    </r>
  </si>
  <si>
    <r>
      <t>Δ POS</t>
    </r>
    <r>
      <rPr>
        <b/>
        <i/>
        <vertAlign val="superscript"/>
        <sz val="10"/>
        <color theme="1"/>
        <rFont val="Calibri"/>
        <family val="2"/>
      </rPr>
      <t>CNI_FUI NETTO</t>
    </r>
    <r>
      <rPr>
        <b/>
        <i/>
        <vertAlign val="subscript"/>
        <sz val="10"/>
        <color theme="1"/>
        <rFont val="Calibri"/>
        <family val="2"/>
      </rPr>
      <t>306_2015</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</si>
  <si>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</si>
  <si>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 xml:space="preserve"> la somma di tutti gli incrementi rispetto al CNI_FUI </t>
    </r>
    <r>
      <rPr>
        <u/>
        <sz val="10"/>
        <color theme="1"/>
        <rFont val="Calibri"/>
        <family val="2"/>
        <scheme val="minor"/>
      </rPr>
      <t xml:space="preserve">al netto dell'IVA rimborsabile dall'Erario e dell'IVA con regime di esigibilità differita </t>
    </r>
    <r>
      <rPr>
        <sz val="10"/>
        <color theme="1"/>
        <rFont val="Calibri"/>
        <family val="2"/>
        <scheme val="minor"/>
      </rPr>
      <t xml:space="preserve"> dichiarato nella precedente istanza.</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</si>
  <si>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</si>
  <si>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t xml:space="preserve">NB3: Gli importi dichiarati nelle precedenti tabelle devono far esclusivo riferimento a quanto dichiarato nel riquadro "Variazione rispetto alla precedente dichiarazione", nonché alla situazione aggiornata al 31/10/2015    </t>
  </si>
  <si>
    <t>NB1: Gli importi fatturati entro il dodicesimo mese successivo al mese di erogazione della fornitura del servizio vengono dichiarati in maniera aggregata</t>
  </si>
  <si>
    <t>NB2: Gli importi fatturati oltre il dodicesimo mese successivo al mese di erogazione della fornitura del servizio vengono dichiarati con un dettaglio mensile del mese di fatturazione</t>
  </si>
  <si>
    <t>Dati di fatturazione relativi a variazioni rispetto alle precedenti dichiarazioni (art. 4bis della delibera 589/2014/E/gas, come modificato dalla del. 91/2015/E/gas e delibera 306/2015/E/gas)</t>
  </si>
  <si>
    <r>
      <t>IVA per cui si è ottenuto il  rimborso relativa al Δ POS</t>
    </r>
    <r>
      <rPr>
        <b/>
        <i/>
        <vertAlign val="superscript"/>
        <sz val="11"/>
        <color theme="1"/>
        <rFont val="Calibri"/>
        <family val="2"/>
      </rPr>
      <t>CNI</t>
    </r>
    <r>
      <rPr>
        <b/>
        <i/>
        <vertAlign val="superscript"/>
        <sz val="9"/>
        <color theme="1"/>
        <rFont val="Calibri"/>
        <family val="2"/>
      </rPr>
      <t xml:space="preserve">_FUI </t>
    </r>
    <r>
      <rPr>
        <b/>
        <i/>
        <vertAlign val="superscript"/>
        <sz val="11"/>
        <color theme="1"/>
        <rFont val="Calibri"/>
        <family val="2"/>
      </rPr>
      <t>LORDO</t>
    </r>
  </si>
  <si>
    <r>
      <t xml:space="preserve">IVA versata per cui si era precedentemente  ottenuta la sospensione dei versamenti relativa a
Δ POS </t>
    </r>
    <r>
      <rPr>
        <b/>
        <i/>
        <vertAlign val="superscript"/>
        <sz val="11"/>
        <color theme="1"/>
        <rFont val="Calibri"/>
        <family val="2"/>
      </rPr>
      <t>CNI</t>
    </r>
    <r>
      <rPr>
        <b/>
        <i/>
        <vertAlign val="superscript"/>
        <sz val="9"/>
        <color theme="1"/>
        <rFont val="Calibri"/>
        <family val="2"/>
      </rPr>
      <t xml:space="preserve">_FUI </t>
    </r>
    <r>
      <rPr>
        <b/>
        <i/>
        <vertAlign val="superscript"/>
        <sz val="11"/>
        <color theme="1"/>
        <rFont val="Calibri"/>
        <family val="2"/>
      </rPr>
      <t>LORDO</t>
    </r>
  </si>
  <si>
    <t>importi relativi a fatture emesse entro il termine del dodicesimo mese successivo al mese di erogazione della fornitura del servizio</t>
  </si>
  <si>
    <t>importi relativi a fatture emesse oltre il termine del dodicesimo mese successivo al mese di erogazione della fornitura del servizio</t>
  </si>
  <si>
    <t>prima sessione 2012-2013 (ottobre 2012 - marzo 2013)</t>
  </si>
  <si>
    <t>importi relativi a fatture emesse oltre il termine del ventesimo mese successivo al mese di erogazione della fornitura del servizio</t>
  </si>
  <si>
    <t xml:space="preserve">Il totale degli importi deve essere pari con quanto risultante nelle precedenti celle: G41 - M41 - N41  </t>
  </si>
  <si>
    <t xml:space="preserve">Il totale degli importi deve essere pari con quanto risultante nelle precedenti celle: H41 - O41 - P41  </t>
  </si>
  <si>
    <t xml:space="preserve">Il totale degli importi deve essere pari con quanto risultante nelle precedenti celle: I41 - Q41 - R41  </t>
  </si>
  <si>
    <r>
      <t xml:space="preserve">Ai fini della determinazione dell'IVA da sottrarre a </t>
    </r>
    <r>
      <rPr>
        <i/>
        <sz val="10"/>
        <color theme="1"/>
        <rFont val="Calibri"/>
        <family val="2"/>
      </rPr>
      <t>CNI</t>
    </r>
    <r>
      <rPr>
        <i/>
        <vertAlign val="subscript"/>
        <sz val="10"/>
        <color theme="1"/>
        <rFont val="Calibri"/>
        <family val="2"/>
      </rPr>
      <t>FUI</t>
    </r>
    <r>
      <rPr>
        <i/>
        <sz val="10"/>
        <color theme="1"/>
        <rFont val="Calibri"/>
        <family val="2"/>
      </rPr>
      <t xml:space="preserve"> al lordo IVA </t>
    </r>
    <r>
      <rPr>
        <sz val="10"/>
        <color theme="1"/>
        <rFont val="Calibri"/>
        <family val="2"/>
      </rPr>
      <t>si applicano le disposizioni di cui al comma 31quinquies.4 lettera c) del TIVG come modificato dalla deliberazione 362/2013/R/gas.</t>
    </r>
  </si>
  <si>
    <r>
      <t>Limitatamente alle fatture emesse a partire dal 1 febbraio 2013, indicare l'IVA con regime di "esigibilità differita", di cui all'art. 6.5 del DPR 633/1972, che</t>
    </r>
    <r>
      <rPr>
        <b/>
        <sz val="10"/>
        <rFont val="Calibri"/>
        <family val="2"/>
      </rPr>
      <t xml:space="preserve"> l'esercente versa</t>
    </r>
    <r>
      <rPr>
        <sz val="10"/>
        <rFont val="Calibri"/>
        <family val="2"/>
      </rPr>
      <t xml:space="preserv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Ai fini della determinazione dell'IVA da sottrarre a CNIFUI al lordo IVA si applicano le disposizioni di cui al comma 31quinquies.4 lettera c) del TIVG come modificato dalla deliberazione 362/2013/R/gas.</t>
    </r>
  </si>
  <si>
    <r>
      <t>Δ POS</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2"/>
        <rFont val="Calibri"/>
        <family val="2"/>
      </rPr>
      <t>306_2015</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</si>
  <si>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</si>
  <si>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</si>
  <si>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306_2015</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</si>
  <si>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306_2015</t>
    </r>
  </si>
  <si>
    <r>
      <rPr>
        <sz val="10"/>
        <rFont val="Calibri"/>
        <family val="2"/>
      </rPr>
      <t>Pari alla differenza tra</t>
    </r>
    <r>
      <rPr>
        <i/>
        <sz val="10"/>
        <rFont val="Calibri"/>
        <family val="2"/>
      </rPr>
      <t xml:space="preserve"> CNI</t>
    </r>
    <r>
      <rPr>
        <i/>
        <vertAlign val="subscript"/>
        <sz val="10"/>
        <rFont val="Calibri"/>
        <family val="2"/>
      </rPr>
      <t xml:space="preserve">FUI </t>
    </r>
    <r>
      <rPr>
        <i/>
        <sz val="10"/>
        <rFont val="Calibri"/>
        <family val="2"/>
      </rPr>
      <t xml:space="preserve">al lordo IVA </t>
    </r>
    <r>
      <rPr>
        <sz val="10"/>
        <rFont val="Calibri"/>
        <family val="2"/>
      </rPr>
      <t>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 </t>
    </r>
    <r>
      <rPr>
        <sz val="10"/>
        <rFont val="Calibri"/>
        <family val="2"/>
      </rPr>
      <t>come integrata dalla delibera 306/2015/E/Gas</t>
    </r>
  </si>
  <si>
    <r>
      <t>Δ NEG</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1"/>
        <rFont val="Calibri"/>
        <family val="2"/>
      </rPr>
      <t>2</t>
    </r>
  </si>
  <si>
    <r>
      <t>Δ O</t>
    </r>
    <r>
      <rPr>
        <b/>
        <i/>
        <vertAlign val="subscript"/>
        <sz val="11"/>
        <rFont val="Calibri"/>
        <family val="2"/>
      </rPr>
      <t>CC_FUI</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</si>
  <si>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</si>
  <si>
    <r>
      <t>IVA per cui si è ottenuto il  rimborso relativa al Δ POS</t>
    </r>
    <r>
      <rPr>
        <b/>
        <i/>
        <vertAlign val="superscript"/>
        <sz val="11"/>
        <rFont val="Calibri"/>
        <family val="2"/>
      </rPr>
      <t>CNI</t>
    </r>
    <r>
      <rPr>
        <b/>
        <i/>
        <vertAlign val="superscript"/>
        <sz val="9"/>
        <rFont val="Calibri"/>
        <family val="2"/>
      </rPr>
      <t xml:space="preserve">_FUI </t>
    </r>
    <r>
      <rPr>
        <b/>
        <i/>
        <vertAlign val="superscript"/>
        <sz val="11"/>
        <rFont val="Calibri"/>
        <family val="2"/>
      </rPr>
      <t>LORDO</t>
    </r>
  </si>
  <si>
    <r>
      <t xml:space="preserve">IVA versata per cui si era precedentemente  ottenuta la sospensione dei versamenti relativa a
Δ POS </t>
    </r>
    <r>
      <rPr>
        <b/>
        <i/>
        <vertAlign val="superscript"/>
        <sz val="11"/>
        <rFont val="Calibri"/>
        <family val="2"/>
      </rPr>
      <t>CNI</t>
    </r>
    <r>
      <rPr>
        <b/>
        <i/>
        <vertAlign val="superscript"/>
        <sz val="9"/>
        <rFont val="Calibri"/>
        <family val="2"/>
      </rPr>
      <t xml:space="preserve">_FUI </t>
    </r>
    <r>
      <rPr>
        <b/>
        <i/>
        <vertAlign val="superscript"/>
        <sz val="11"/>
        <rFont val="Calibri"/>
        <family val="2"/>
      </rPr>
      <t>LORDO</t>
    </r>
  </si>
  <si>
    <t>Art. 31quinquies dell'allegato A alla delibera ARG/gas 64/09 (TIVG) (come modificato dalle deliberazioni 353/2012/R/gas,  363/2012/R/gas e 540/2012/R/gas) e deliberazione 306/2015/E/gas</t>
  </si>
  <si>
    <r>
      <t>Ammontare del CNI</t>
    </r>
    <r>
      <rPr>
        <i/>
        <vertAlign val="subscript"/>
        <sz val="10"/>
        <rFont val="Calibri"/>
        <family val="2"/>
      </rPr>
      <t xml:space="preserve">FUI </t>
    </r>
    <r>
      <rPr>
        <i/>
        <sz val="10"/>
        <rFont val="Calibri"/>
        <family val="2"/>
      </rPr>
      <t>ammesso, ai sensi della delibera 306/2015/E/gas, al meccanismo di reintegrazione degli oneri della morosità.</t>
    </r>
  </si>
  <si>
    <r>
      <t xml:space="preserve"> CNI</t>
    </r>
    <r>
      <rPr>
        <b/>
        <i/>
        <vertAlign val="subscript"/>
        <sz val="10"/>
        <color theme="1"/>
        <rFont val="Calibri"/>
        <family val="2"/>
      </rPr>
      <t>FUI_ammesso</t>
    </r>
    <r>
      <rPr>
        <b/>
        <i/>
        <sz val="10"/>
        <color theme="1"/>
        <rFont val="Calibri"/>
        <family val="2"/>
      </rPr>
      <t xml:space="preserve"> </t>
    </r>
  </si>
  <si>
    <r>
      <t>CNI</t>
    </r>
    <r>
      <rPr>
        <b/>
        <i/>
        <vertAlign val="subscript"/>
        <sz val="11"/>
        <rFont val="Calibri"/>
        <family val="2"/>
      </rPr>
      <t>FUI_ammesso</t>
    </r>
    <r>
      <rPr>
        <b/>
        <i/>
        <sz val="11"/>
        <rFont val="Calibri"/>
        <family val="2"/>
      </rPr>
      <t xml:space="preserve"> </t>
    </r>
  </si>
  <si>
    <r>
      <t>OCC</t>
    </r>
    <r>
      <rPr>
        <b/>
        <i/>
        <vertAlign val="subscript"/>
        <sz val="11"/>
        <color theme="1"/>
        <rFont val="Calibri"/>
        <family val="2"/>
        <scheme val="minor"/>
      </rPr>
      <t xml:space="preserve"> </t>
    </r>
    <r>
      <rPr>
        <b/>
        <i/>
        <sz val="11"/>
        <color theme="1"/>
        <rFont val="Calibri"/>
        <family val="2"/>
        <scheme val="minor"/>
      </rPr>
      <t>[€]</t>
    </r>
  </si>
  <si>
    <t>Mese di erogazione del servizio</t>
  </si>
  <si>
    <t>mese di emissione della fattura orginaria</t>
  </si>
  <si>
    <t>NB: Gli importi dichiarati devono far esclusivo riferimento a quanto dichiarato nelle istanze di reintegrazione trasmesse</t>
  </si>
  <si>
    <r>
      <t>Dettaglio dell'ammontare degli oneri sostenuti dal FUI per la cessione del credito successivamente all'emissione delle fatture (O</t>
    </r>
    <r>
      <rPr>
        <b/>
        <i/>
        <vertAlign val="subscript"/>
        <sz val="16"/>
        <color theme="1"/>
        <rFont val="Calibri"/>
        <family val="2"/>
        <scheme val="minor"/>
      </rPr>
      <t>CC_FUI</t>
    </r>
    <r>
      <rPr>
        <b/>
        <i/>
        <sz val="16"/>
        <color theme="1"/>
        <rFont val="Calibri"/>
        <family val="2"/>
        <scheme val="minor"/>
      </rPr>
      <t xml:space="preserve">) </t>
    </r>
    <r>
      <rPr>
        <b/>
        <i/>
        <u/>
        <sz val="16"/>
        <color theme="1"/>
        <rFont val="Calibri"/>
        <family val="2"/>
        <scheme val="minor"/>
      </rPr>
      <t>non considerando</t>
    </r>
    <r>
      <rPr>
        <b/>
        <i/>
        <sz val="16"/>
        <color theme="1"/>
        <rFont val="Calibri"/>
        <family val="2"/>
        <scheme val="minor"/>
      </rPr>
      <t xml:space="preserve"> gli importi originariamente fatturati in coerenza con le disposizioni del comma 4 della D.306/2015/E/gas</t>
    </r>
  </si>
  <si>
    <r>
      <t xml:space="preserve"> da compilare obbligatoriamente nel caso di avvenuta dichiarazione di importi O</t>
    </r>
    <r>
      <rPr>
        <vertAlign val="subscript"/>
        <sz val="11"/>
        <color theme="1"/>
        <rFont val="Calibri"/>
        <family val="2"/>
        <scheme val="minor"/>
      </rPr>
      <t xml:space="preserve">CCFUI </t>
    </r>
    <r>
      <rPr>
        <sz val="11"/>
        <color theme="1"/>
        <rFont val="Calibri"/>
        <family val="2"/>
        <scheme val="minor"/>
      </rPr>
      <t>anche in precedenti istanze di reintegrazione</t>
    </r>
  </si>
</sst>
</file>

<file path=xl/styles.xml><?xml version="1.0" encoding="utf-8"?>
<styleSheet xmlns="http://schemas.openxmlformats.org/spreadsheetml/2006/main" xmlns:mc="http://schemas.openxmlformats.org/markup-compatibility/2006" xmlns:x14ac="http://schemas.microsoft.com/office/spreadsheetml/2009/9/ac" mc:Ignorable="x14ac">
  <fonts count="76"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b/>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vertAlign val="subscript"/>
      <sz val="10"/>
      <color theme="1"/>
      <name val="Calibri"/>
      <family val="2"/>
    </font>
    <font>
      <b/>
      <i/>
      <u/>
      <sz val="10"/>
      <color theme="1"/>
      <name val="Calibri"/>
      <family val="2"/>
      <scheme val="minor"/>
    </font>
    <font>
      <i/>
      <sz val="10"/>
      <name val="Calibri"/>
      <family val="2"/>
    </font>
    <font>
      <i/>
      <vertAlign val="subscript"/>
      <sz val="10"/>
      <name val="Calibri"/>
      <family val="2"/>
    </font>
    <font>
      <vertAlign val="superscript"/>
      <sz val="11"/>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b/>
      <i/>
      <vertAlign val="superscript"/>
      <sz val="10"/>
      <color theme="1"/>
      <name val="Calibri"/>
      <family val="2"/>
    </font>
    <font>
      <vertAlign val="superscript"/>
      <sz val="10"/>
      <color theme="1"/>
      <name val="Calibri"/>
      <family val="2"/>
    </font>
    <font>
      <u/>
      <sz val="10"/>
      <color theme="1"/>
      <name val="Calibri"/>
      <family val="2"/>
    </font>
    <font>
      <sz val="11"/>
      <color rgb="FFFF0000"/>
      <name val="Calibri"/>
      <family val="2"/>
      <scheme val="minor"/>
    </font>
    <font>
      <b/>
      <sz val="11"/>
      <color theme="1"/>
      <name val="Calibri"/>
      <family val="2"/>
      <scheme val="minor"/>
    </font>
    <font>
      <b/>
      <i/>
      <vertAlign val="subscript"/>
      <sz val="11"/>
      <color theme="1"/>
      <name val="Calibri"/>
      <family val="2"/>
      <scheme val="minor"/>
    </font>
    <font>
      <sz val="10"/>
      <color rgb="FFFF0000"/>
      <name val="Calibri"/>
      <family val="2"/>
      <scheme val="minor"/>
    </font>
    <font>
      <sz val="10"/>
      <name val="Calibri"/>
      <family val="2"/>
      <scheme val="minor"/>
    </font>
    <font>
      <b/>
      <sz val="10"/>
      <name val="Calibri"/>
      <family val="2"/>
      <scheme val="minor"/>
    </font>
    <font>
      <b/>
      <i/>
      <vertAlign val="superscript"/>
      <sz val="10"/>
      <color theme="1"/>
      <name val="Calibri"/>
      <family val="2"/>
      <scheme val="minor"/>
    </font>
    <font>
      <sz val="11"/>
      <color rgb="FFFF0000"/>
      <name val="Calibri"/>
      <family val="2"/>
    </font>
    <font>
      <sz val="9"/>
      <color indexed="81"/>
      <name val="Tahoma"/>
      <family val="2"/>
    </font>
    <font>
      <b/>
      <sz val="9"/>
      <color indexed="81"/>
      <name val="Tahoma"/>
      <family val="2"/>
    </font>
    <font>
      <b/>
      <i/>
      <u/>
      <sz val="16"/>
      <name val="Calibri"/>
      <family val="2"/>
      <scheme val="minor"/>
    </font>
    <font>
      <u/>
      <sz val="11"/>
      <name val="Calibri"/>
      <family val="2"/>
      <scheme val="minor"/>
    </font>
    <font>
      <b/>
      <i/>
      <sz val="12"/>
      <name val="Calibri"/>
      <family val="2"/>
      <scheme val="minor"/>
    </font>
    <font>
      <b/>
      <vertAlign val="subscript"/>
      <sz val="12"/>
      <name val="Calibri"/>
      <family val="2"/>
    </font>
    <font>
      <vertAlign val="superscript"/>
      <sz val="12"/>
      <name val="Calibri"/>
      <family val="2"/>
    </font>
    <font>
      <vertAlign val="superscript"/>
      <sz val="9"/>
      <name val="Calibri"/>
      <family val="2"/>
    </font>
    <font>
      <b/>
      <vertAlign val="superscript"/>
      <sz val="12"/>
      <color theme="1"/>
      <name val="Calibri"/>
      <family val="2"/>
    </font>
    <font>
      <b/>
      <vertAlign val="superscript"/>
      <sz val="9"/>
      <color theme="1"/>
      <name val="Calibri"/>
      <family val="2"/>
    </font>
    <font>
      <b/>
      <vertAlign val="subscript"/>
      <sz val="11"/>
      <color theme="1"/>
      <name val="Calibri"/>
      <family val="2"/>
    </font>
    <font>
      <u/>
      <sz val="10"/>
      <color theme="1"/>
      <name val="Calibri"/>
      <family val="2"/>
      <scheme val="minor"/>
    </font>
    <font>
      <vertAlign val="superscript"/>
      <sz val="10"/>
      <color theme="1"/>
      <name val="Calibri"/>
      <family val="2"/>
      <scheme val="minor"/>
    </font>
    <font>
      <vertAlign val="subscript"/>
      <sz val="10"/>
      <color theme="1"/>
      <name val="Calibri"/>
      <family val="2"/>
      <scheme val="minor"/>
    </font>
    <font>
      <b/>
      <u/>
      <sz val="10"/>
      <color theme="1"/>
      <name val="Calibri"/>
      <family val="2"/>
      <scheme val="minor"/>
    </font>
    <font>
      <sz val="11"/>
      <name val="Calibri"/>
      <family val="2"/>
      <scheme val="minor"/>
    </font>
    <font>
      <b/>
      <i/>
      <vertAlign val="superscript"/>
      <sz val="11"/>
      <color theme="1"/>
      <name val="Calibri"/>
      <family val="2"/>
    </font>
    <font>
      <b/>
      <i/>
      <sz val="11"/>
      <name val="Calibri"/>
      <family val="2"/>
    </font>
    <font>
      <b/>
      <i/>
      <vertAlign val="superscript"/>
      <sz val="12"/>
      <name val="Calibri"/>
      <family val="2"/>
    </font>
    <font>
      <b/>
      <i/>
      <vertAlign val="superscript"/>
      <sz val="9"/>
      <name val="Calibri"/>
      <family val="2"/>
    </font>
    <font>
      <b/>
      <i/>
      <vertAlign val="subscript"/>
      <sz val="12"/>
      <name val="Calibri"/>
      <family val="2"/>
    </font>
    <font>
      <b/>
      <i/>
      <vertAlign val="subscript"/>
      <sz val="11"/>
      <name val="Calibri"/>
      <family val="2"/>
    </font>
    <font>
      <b/>
      <i/>
      <vertAlign val="superscript"/>
      <sz val="11"/>
      <name val="Calibri"/>
      <family val="2"/>
    </font>
    <font>
      <b/>
      <i/>
      <sz val="9"/>
      <name val="Calibri"/>
      <family val="2"/>
      <scheme val="minor"/>
    </font>
    <font>
      <b/>
      <i/>
      <sz val="11"/>
      <name val="Calibri"/>
      <family val="2"/>
      <scheme val="minor"/>
    </font>
    <font>
      <b/>
      <i/>
      <vertAlign val="subscript"/>
      <sz val="16"/>
      <color theme="1"/>
      <name val="Calibri"/>
      <family val="2"/>
      <scheme val="minor"/>
    </font>
    <font>
      <b/>
      <i/>
      <u/>
      <sz val="16"/>
      <color theme="1"/>
      <name val="Calibri"/>
      <family val="2"/>
      <scheme val="minor"/>
    </font>
    <font>
      <vertAlign val="subscript"/>
      <sz val="11"/>
      <color theme="1"/>
      <name val="Calibri"/>
      <family val="2"/>
      <scheme val="minor"/>
    </font>
    <font>
      <b/>
      <u/>
      <sz val="11"/>
      <color theme="1"/>
      <name val="Calibri"/>
      <family val="2"/>
      <scheme val="minor"/>
    </font>
  </fonts>
  <fills count="10">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1" tint="0.249977111117893"/>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99FF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2">
    <xf numFmtId="0" fontId="0" fillId="0" borderId="0"/>
    <xf numFmtId="0" fontId="25" fillId="0" borderId="0"/>
  </cellStyleXfs>
  <cellXfs count="328">
    <xf numFmtId="0" fontId="0" fillId="0" borderId="0" xfId="0"/>
    <xf numFmtId="0" fontId="3" fillId="0" borderId="0" xfId="0" applyFont="1" applyBorder="1" applyAlignment="1">
      <alignment horizontal="center"/>
    </xf>
    <xf numFmtId="4" fontId="3" fillId="0" borderId="0" xfId="0" applyNumberFormat="1" applyFont="1" applyBorder="1" applyAlignment="1">
      <alignment horizontal="right"/>
    </xf>
    <xf numFmtId="0" fontId="5" fillId="0" borderId="1" xfId="0" applyFont="1" applyBorder="1" applyAlignment="1">
      <alignment horizontal="center"/>
    </xf>
    <xf numFmtId="0" fontId="8" fillId="0" borderId="1" xfId="0" applyFont="1" applyBorder="1" applyAlignment="1">
      <alignment horizontal="center"/>
    </xf>
    <xf numFmtId="0" fontId="2" fillId="0" borderId="0" xfId="0" applyFont="1" applyAlignment="1">
      <alignment vertical="center"/>
    </xf>
    <xf numFmtId="0" fontId="5" fillId="0" borderId="1" xfId="0" applyFont="1" applyBorder="1" applyAlignment="1">
      <alignment horizontal="center" vertical="center" wrapText="1"/>
    </xf>
    <xf numFmtId="4" fontId="0" fillId="3" borderId="1" xfId="0" applyNumberFormat="1" applyFill="1" applyBorder="1" applyAlignment="1">
      <alignment horizontal="right"/>
    </xf>
    <xf numFmtId="0" fontId="0" fillId="0" borderId="0" xfId="0" applyBorder="1"/>
    <xf numFmtId="0" fontId="21" fillId="0" borderId="0" xfId="0" applyFont="1"/>
    <xf numFmtId="0" fontId="0" fillId="4" borderId="0" xfId="0" applyFill="1" applyBorder="1"/>
    <xf numFmtId="0" fontId="0" fillId="4" borderId="0" xfId="0" applyFill="1"/>
    <xf numFmtId="0" fontId="0" fillId="4" borderId="19" xfId="0" applyFill="1" applyBorder="1"/>
    <xf numFmtId="0" fontId="0" fillId="4" borderId="20" xfId="0" applyFill="1" applyBorder="1"/>
    <xf numFmtId="0" fontId="0" fillId="4" borderId="19" xfId="0" applyFill="1" applyBorder="1" applyAlignment="1">
      <alignment horizontal="right"/>
    </xf>
    <xf numFmtId="0" fontId="0" fillId="4" borderId="20" xfId="0" applyFill="1" applyBorder="1" applyAlignment="1"/>
    <xf numFmtId="0" fontId="0" fillId="4" borderId="0" xfId="0" applyFill="1" applyBorder="1" applyAlignment="1"/>
    <xf numFmtId="0" fontId="0" fillId="4" borderId="16" xfId="0" applyFill="1" applyBorder="1" applyAlignment="1">
      <alignment horizontal="right"/>
    </xf>
    <xf numFmtId="0" fontId="0" fillId="4" borderId="17" xfId="0" applyFill="1" applyBorder="1"/>
    <xf numFmtId="4" fontId="0" fillId="2" borderId="0" xfId="0" applyNumberFormat="1" applyFill="1" applyBorder="1" applyAlignment="1"/>
    <xf numFmtId="4" fontId="0" fillId="0" borderId="0" xfId="0" applyNumberFormat="1" applyFill="1" applyBorder="1" applyAlignment="1"/>
    <xf numFmtId="0" fontId="0" fillId="4" borderId="18" xfId="0" applyFill="1" applyBorder="1"/>
    <xf numFmtId="0" fontId="5" fillId="0" borderId="1" xfId="0" applyFont="1" applyBorder="1" applyAlignment="1">
      <alignment horizontal="center" vertical="center"/>
    </xf>
    <xf numFmtId="0" fontId="9" fillId="0" borderId="1" xfId="0" applyFont="1" applyBorder="1" applyAlignment="1">
      <alignment horizontal="center"/>
    </xf>
    <xf numFmtId="0" fontId="11" fillId="0" borderId="0" xfId="0" applyFont="1" applyBorder="1" applyAlignment="1">
      <alignment horizontal="center" vertical="center" wrapText="1"/>
    </xf>
    <xf numFmtId="4" fontId="3" fillId="3" borderId="1" xfId="0" applyNumberFormat="1" applyFont="1" applyFill="1" applyBorder="1"/>
    <xf numFmtId="4" fontId="3" fillId="3" borderId="1" xfId="0" applyNumberFormat="1" applyFont="1" applyFill="1" applyBorder="1" applyAlignment="1">
      <alignment horizontal="right"/>
    </xf>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0" fontId="12" fillId="5" borderId="21"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22" xfId="0"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0" fontId="4" fillId="0" borderId="0" xfId="0" applyFont="1" applyBorder="1" applyAlignment="1">
      <alignment horizontal="center"/>
    </xf>
    <xf numFmtId="0" fontId="0" fillId="0" borderId="19" xfId="0" applyBorder="1"/>
    <xf numFmtId="0" fontId="0" fillId="0" borderId="20" xfId="0" applyBorder="1"/>
    <xf numFmtId="0" fontId="0" fillId="0" borderId="16" xfId="0" applyBorder="1"/>
    <xf numFmtId="0" fontId="3" fillId="0" borderId="17" xfId="0" applyFont="1" applyBorder="1" applyAlignment="1">
      <alignment horizontal="center"/>
    </xf>
    <xf numFmtId="4" fontId="3" fillId="0" borderId="17" xfId="0" applyNumberFormat="1" applyFont="1" applyBorder="1" applyAlignment="1">
      <alignment horizontal="right"/>
    </xf>
    <xf numFmtId="0" fontId="0" fillId="0" borderId="17" xfId="0" applyBorder="1"/>
    <xf numFmtId="0" fontId="0" fillId="0" borderId="18" xfId="0" applyBorder="1"/>
    <xf numFmtId="0" fontId="2" fillId="4" borderId="0" xfId="0" applyFont="1" applyFill="1" applyAlignment="1">
      <alignment vertical="center"/>
    </xf>
    <xf numFmtId="0" fontId="11" fillId="4" borderId="0" xfId="0" applyFont="1" applyFill="1" applyBorder="1" applyAlignment="1">
      <alignment horizontal="center" vertical="center" wrapText="1"/>
    </xf>
    <xf numFmtId="0" fontId="4" fillId="4" borderId="0" xfId="0" applyFont="1" applyFill="1" applyAlignment="1">
      <alignment horizontal="center"/>
    </xf>
    <xf numFmtId="0" fontId="1" fillId="4" borderId="0" xfId="0" applyFont="1" applyFill="1" applyAlignment="1">
      <alignment vertical="center" wrapText="1"/>
    </xf>
    <xf numFmtId="0" fontId="12" fillId="4" borderId="0" xfId="0" applyFont="1" applyFill="1" applyBorder="1" applyAlignment="1" applyProtection="1">
      <alignment vertical="center" wrapText="1"/>
    </xf>
    <xf numFmtId="0" fontId="3" fillId="4" borderId="0" xfId="0" applyFont="1" applyFill="1" applyBorder="1" applyAlignment="1">
      <alignment horizontal="center"/>
    </xf>
    <xf numFmtId="4" fontId="3" fillId="4" borderId="0" xfId="0" applyNumberFormat="1" applyFont="1" applyFill="1" applyBorder="1" applyAlignment="1">
      <alignment horizontal="right"/>
    </xf>
    <xf numFmtId="0" fontId="13" fillId="4"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21" fillId="4" borderId="0" xfId="0" applyFont="1" applyFill="1"/>
    <xf numFmtId="4" fontId="0" fillId="6" borderId="1" xfId="0" applyNumberFormat="1" applyFill="1" applyBorder="1" applyAlignment="1"/>
    <xf numFmtId="0" fontId="4" fillId="4" borderId="0" xfId="0" applyFont="1" applyFill="1" applyBorder="1" applyAlignment="1">
      <alignment horizontal="right"/>
    </xf>
    <xf numFmtId="4" fontId="0" fillId="3" borderId="1" xfId="0" applyNumberFormat="1" applyFill="1" applyBorder="1"/>
    <xf numFmtId="0" fontId="13" fillId="0" borderId="21" xfId="0" applyFont="1" applyBorder="1" applyAlignment="1">
      <alignment horizontal="center" vertical="center"/>
    </xf>
    <xf numFmtId="0" fontId="42" fillId="0" borderId="0" xfId="0" applyFont="1"/>
    <xf numFmtId="0" fontId="43" fillId="0" borderId="0" xfId="0" applyFont="1"/>
    <xf numFmtId="0" fontId="39" fillId="0" borderId="0" xfId="0" applyFont="1"/>
    <xf numFmtId="17" fontId="0" fillId="0" borderId="1" xfId="0" applyNumberFormat="1" applyBorder="1" applyAlignment="1">
      <alignment vertical="center"/>
    </xf>
    <xf numFmtId="0" fontId="46" fillId="4" borderId="1" xfId="0" applyFont="1" applyFill="1" applyBorder="1" applyAlignment="1">
      <alignment horizontal="center" vertical="center" wrapText="1"/>
    </xf>
    <xf numFmtId="4" fontId="39" fillId="3" borderId="1" xfId="0" applyNumberFormat="1" applyFont="1" applyFill="1" applyBorder="1"/>
    <xf numFmtId="4" fontId="0" fillId="7" borderId="1" xfId="0" applyNumberFormat="1" applyFill="1" applyBorder="1" applyAlignment="1" applyProtection="1">
      <alignment vertical="center"/>
      <protection locked="0"/>
    </xf>
    <xf numFmtId="4" fontId="39" fillId="7" borderId="1" xfId="0" applyNumberFormat="1" applyFont="1" applyFill="1" applyBorder="1" applyAlignment="1" applyProtection="1">
      <alignment vertical="center"/>
      <protection locked="0"/>
    </xf>
    <xf numFmtId="0" fontId="0" fillId="0" borderId="13" xfId="0" applyBorder="1"/>
    <xf numFmtId="0" fontId="0" fillId="0" borderId="14" xfId="0" applyBorder="1"/>
    <xf numFmtId="0" fontId="0" fillId="0" borderId="15" xfId="0" applyBorder="1"/>
    <xf numFmtId="0" fontId="0" fillId="4" borderId="0" xfId="0" applyFill="1" applyBorder="1" applyAlignment="1">
      <alignment vertical="center"/>
    </xf>
    <xf numFmtId="0" fontId="11" fillId="0" borderId="0" xfId="0" applyFont="1" applyBorder="1" applyAlignment="1">
      <alignment horizontal="center"/>
    </xf>
    <xf numFmtId="0" fontId="50" fillId="4" borderId="0" xfId="0" applyFont="1" applyFill="1" applyBorder="1" applyAlignment="1"/>
    <xf numFmtId="0" fontId="39" fillId="0" borderId="1" xfId="0" applyFont="1" applyBorder="1" applyAlignment="1">
      <alignment horizontal="center"/>
    </xf>
    <xf numFmtId="0" fontId="5" fillId="0" borderId="29" xfId="0" applyFont="1" applyBorder="1" applyAlignment="1">
      <alignment horizontal="center" vertical="center" wrapText="1"/>
    </xf>
    <xf numFmtId="4" fontId="0" fillId="2" borderId="29" xfId="0" applyNumberFormat="1" applyFill="1" applyBorder="1" applyAlignment="1" applyProtection="1">
      <alignment horizontal="right"/>
      <protection locked="0"/>
    </xf>
    <xf numFmtId="4" fontId="3" fillId="3" borderId="29" xfId="0" applyNumberFormat="1" applyFont="1" applyFill="1" applyBorder="1" applyAlignment="1">
      <alignment horizontal="right"/>
    </xf>
    <xf numFmtId="0" fontId="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0" borderId="0" xfId="0" applyFont="1"/>
    <xf numFmtId="0" fontId="61" fillId="4" borderId="0" xfId="0" applyFont="1" applyFill="1" applyBorder="1" applyAlignment="1">
      <alignment vertical="center"/>
    </xf>
    <xf numFmtId="4" fontId="0" fillId="2" borderId="0" xfId="0" applyNumberFormat="1" applyFill="1" applyBorder="1" applyAlignment="1" applyProtection="1">
      <alignment horizontal="right"/>
      <protection locked="0"/>
    </xf>
    <xf numFmtId="4" fontId="0" fillId="7" borderId="0" xfId="0" applyNumberFormat="1" applyFill="1" applyBorder="1" applyAlignment="1" applyProtection="1">
      <alignment vertical="center"/>
      <protection locked="0"/>
    </xf>
    <xf numFmtId="0" fontId="0" fillId="0" borderId="0" xfId="0" applyBorder="1" applyAlignment="1"/>
    <xf numFmtId="4" fontId="0" fillId="7" borderId="28" xfId="0" applyNumberFormat="1" applyFill="1" applyBorder="1" applyAlignment="1" applyProtection="1">
      <alignment vertical="center"/>
      <protection locked="0"/>
    </xf>
    <xf numFmtId="4" fontId="39" fillId="7" borderId="28" xfId="0" applyNumberFormat="1" applyFont="1" applyFill="1" applyBorder="1" applyAlignment="1" applyProtection="1">
      <alignment vertical="center"/>
      <protection locked="0"/>
    </xf>
    <xf numFmtId="4" fontId="0" fillId="8" borderId="28" xfId="0" applyNumberFormat="1" applyFill="1" applyBorder="1" applyAlignment="1" applyProtection="1">
      <alignment vertical="center"/>
      <protection locked="0"/>
    </xf>
    <xf numFmtId="4" fontId="39" fillId="8" borderId="28" xfId="0" applyNumberFormat="1" applyFont="1" applyFill="1" applyBorder="1" applyAlignment="1" applyProtection="1">
      <alignment vertical="center"/>
      <protection locked="0"/>
    </xf>
    <xf numFmtId="0" fontId="13" fillId="0" borderId="7" xfId="0" applyFont="1" applyBorder="1" applyAlignment="1">
      <alignment horizontal="center" vertical="center"/>
    </xf>
    <xf numFmtId="0" fontId="13" fillId="4" borderId="6" xfId="0" applyFont="1" applyFill="1" applyBorder="1" applyAlignment="1">
      <alignment horizontal="center" vertical="center" wrapText="1"/>
    </xf>
    <xf numFmtId="0" fontId="0" fillId="8" borderId="0" xfId="0" applyFill="1" applyBorder="1"/>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0" fontId="13" fillId="4" borderId="3" xfId="0" applyFont="1" applyFill="1" applyBorder="1" applyAlignment="1">
      <alignment horizontal="center" vertical="center" wrapText="1"/>
    </xf>
    <xf numFmtId="0" fontId="0" fillId="0" borderId="9" xfId="0" applyBorder="1"/>
    <xf numFmtId="0" fontId="0" fillId="0" borderId="10" xfId="0" applyBorder="1"/>
    <xf numFmtId="0" fontId="64" fillId="0" borderId="1" xfId="0" applyFont="1" applyBorder="1" applyAlignment="1">
      <alignment horizontal="center" vertical="center" wrapText="1"/>
    </xf>
    <xf numFmtId="0" fontId="62" fillId="0" borderId="19" xfId="0" applyFont="1" applyBorder="1"/>
    <xf numFmtId="0" fontId="62" fillId="0" borderId="0" xfId="0" applyFont="1"/>
    <xf numFmtId="17" fontId="62" fillId="0" borderId="1" xfId="0" applyNumberFormat="1" applyFont="1" applyBorder="1" applyAlignment="1">
      <alignment vertical="center"/>
    </xf>
    <xf numFmtId="4" fontId="62" fillId="6" borderId="1" xfId="0" applyNumberFormat="1" applyFont="1" applyFill="1" applyBorder="1" applyAlignment="1"/>
    <xf numFmtId="0" fontId="62" fillId="0" borderId="20" xfId="0" applyFont="1" applyBorder="1"/>
    <xf numFmtId="0" fontId="64" fillId="0" borderId="29" xfId="0" applyFont="1" applyBorder="1" applyAlignment="1">
      <alignment horizontal="center" vertical="center" wrapText="1"/>
    </xf>
    <xf numFmtId="0" fontId="1" fillId="4" borderId="0" xfId="0" applyFont="1" applyFill="1" applyBorder="1" applyAlignment="1">
      <alignment vertical="center" wrapText="1"/>
    </xf>
    <xf numFmtId="0" fontId="21" fillId="4" borderId="0" xfId="0" applyFont="1" applyFill="1" applyBorder="1" applyAlignment="1">
      <alignment wrapText="1"/>
    </xf>
    <xf numFmtId="0" fontId="0" fillId="4" borderId="0" xfId="0" applyFill="1" applyBorder="1" applyAlignment="1">
      <alignment wrapText="1"/>
    </xf>
    <xf numFmtId="17" fontId="0" fillId="0" borderId="3" xfId="0" applyNumberFormat="1" applyBorder="1" applyAlignment="1">
      <alignment horizontal="center"/>
    </xf>
    <xf numFmtId="0" fontId="0" fillId="0" borderId="40" xfId="0" applyBorder="1"/>
    <xf numFmtId="0" fontId="64" fillId="0" borderId="1" xfId="0" applyFont="1" applyBorder="1" applyAlignment="1">
      <alignment horizontal="center"/>
    </xf>
    <xf numFmtId="0" fontId="70" fillId="0" borderId="1" xfId="0" applyFont="1" applyBorder="1" applyAlignment="1">
      <alignment horizontal="center"/>
    </xf>
    <xf numFmtId="4" fontId="71" fillId="3" borderId="1" xfId="0" applyNumberFormat="1" applyFont="1" applyFill="1" applyBorder="1"/>
    <xf numFmtId="0" fontId="0" fillId="4" borderId="13" xfId="0" applyFill="1" applyBorder="1"/>
    <xf numFmtId="0" fontId="0" fillId="4" borderId="14" xfId="0" applyFill="1" applyBorder="1"/>
    <xf numFmtId="0" fontId="0" fillId="4" borderId="15" xfId="0" applyFill="1" applyBorder="1"/>
    <xf numFmtId="0" fontId="2" fillId="4" borderId="0" xfId="0" applyFont="1" applyFill="1" applyBorder="1" applyAlignment="1">
      <alignment vertical="center"/>
    </xf>
    <xf numFmtId="0" fontId="0" fillId="4" borderId="19" xfId="0" applyFill="1" applyBorder="1" applyAlignment="1">
      <alignment vertical="center"/>
    </xf>
    <xf numFmtId="17" fontId="0" fillId="0" borderId="1" xfId="0" applyNumberFormat="1" applyBorder="1" applyAlignment="1">
      <alignment horizontal="center"/>
    </xf>
    <xf numFmtId="0" fontId="0" fillId="4" borderId="20" xfId="0" applyFill="1" applyBorder="1" applyAlignment="1">
      <alignment vertical="center"/>
    </xf>
    <xf numFmtId="17" fontId="0" fillId="0" borderId="5" xfId="0" applyNumberFormat="1" applyBorder="1"/>
    <xf numFmtId="4" fontId="0" fillId="7" borderId="1" xfId="0" applyNumberFormat="1" applyFill="1" applyBorder="1" applyProtection="1">
      <protection locked="0"/>
    </xf>
    <xf numFmtId="4" fontId="0" fillId="8" borderId="1" xfId="0" applyNumberFormat="1" applyFill="1" applyBorder="1" applyProtection="1">
      <protection locked="0"/>
    </xf>
    <xf numFmtId="4" fontId="0" fillId="3" borderId="3" xfId="0" applyNumberFormat="1" applyFill="1" applyBorder="1"/>
    <xf numFmtId="4" fontId="0" fillId="3" borderId="27" xfId="0" applyNumberFormat="1" applyFill="1" applyBorder="1"/>
    <xf numFmtId="4" fontId="0" fillId="3" borderId="4" xfId="0" applyNumberFormat="1" applyFill="1" applyBorder="1"/>
    <xf numFmtId="4" fontId="0" fillId="3" borderId="29" xfId="0" applyNumberFormat="1" applyFill="1" applyBorder="1"/>
    <xf numFmtId="4" fontId="0" fillId="3" borderId="5" xfId="0" applyNumberFormat="1" applyFill="1" applyBorder="1"/>
    <xf numFmtId="4" fontId="0" fillId="4" borderId="0" xfId="0" applyNumberFormat="1" applyFill="1" applyBorder="1"/>
    <xf numFmtId="0" fontId="0" fillId="9" borderId="1" xfId="0" applyFill="1" applyBorder="1" applyProtection="1"/>
    <xf numFmtId="0" fontId="75" fillId="4" borderId="0" xfId="0" applyFont="1" applyFill="1" applyBorder="1" applyAlignment="1">
      <alignment vertical="center"/>
    </xf>
    <xf numFmtId="0" fontId="0" fillId="4" borderId="14" xfId="0" applyFill="1" applyBorder="1" applyAlignment="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24" fillId="4" borderId="13" xfId="0" applyFont="1"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31" xfId="0" applyFont="1" applyBorder="1" applyAlignment="1">
      <alignment horizontal="center"/>
    </xf>
    <xf numFmtId="0" fontId="4" fillId="0" borderId="32" xfId="0" applyFont="1" applyBorder="1" applyAlignment="1">
      <alignment horizontal="center"/>
    </xf>
    <xf numFmtId="49" fontId="3" fillId="4" borderId="1" xfId="0" applyNumberFormat="1" applyFont="1" applyFill="1" applyBorder="1" applyAlignment="1">
      <alignment horizontal="center"/>
    </xf>
    <xf numFmtId="0" fontId="4" fillId="0" borderId="27" xfId="0" applyFont="1" applyBorder="1" applyAlignment="1">
      <alignment horizontal="center"/>
    </xf>
    <xf numFmtId="0" fontId="4" fillId="0" borderId="1" xfId="0" applyFont="1" applyBorder="1" applyAlignment="1">
      <alignment horizontal="center"/>
    </xf>
    <xf numFmtId="0" fontId="3" fillId="0" borderId="1" xfId="0" applyFont="1" applyBorder="1" applyAlignment="1">
      <alignment horizontal="center"/>
    </xf>
    <xf numFmtId="0" fontId="3" fillId="0" borderId="29" xfId="0" applyFont="1" applyBorder="1" applyAlignment="1">
      <alignment horizontal="center"/>
    </xf>
    <xf numFmtId="0" fontId="4" fillId="0" borderId="1" xfId="0" applyFont="1" applyBorder="1" applyAlignment="1">
      <alignment horizontal="left"/>
    </xf>
    <xf numFmtId="0" fontId="4" fillId="0" borderId="36" xfId="0" applyFont="1" applyBorder="1" applyAlignment="1">
      <alignment horizontal="center"/>
    </xf>
    <xf numFmtId="0" fontId="4" fillId="0" borderId="34" xfId="0" applyFont="1" applyBorder="1" applyAlignment="1">
      <alignment horizontal="center"/>
    </xf>
    <xf numFmtId="0" fontId="4" fillId="0" borderId="37"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51" fillId="3" borderId="24" xfId="0" applyFont="1" applyFill="1" applyBorder="1" applyAlignment="1">
      <alignment horizontal="center"/>
    </xf>
    <xf numFmtId="0" fontId="51" fillId="3" borderId="25" xfId="0" applyFont="1" applyFill="1" applyBorder="1" applyAlignment="1">
      <alignment horizontal="center"/>
    </xf>
    <xf numFmtId="0" fontId="51" fillId="3" borderId="26" xfId="0" applyFont="1" applyFill="1" applyBorder="1" applyAlignment="1">
      <alignment horizontal="center"/>
    </xf>
    <xf numFmtId="0" fontId="3" fillId="0" borderId="1" xfId="0" applyFont="1" applyBorder="1" applyAlignment="1">
      <alignment horizontal="center" vertical="center"/>
    </xf>
    <xf numFmtId="0" fontId="49" fillId="4" borderId="0" xfId="0" applyFont="1" applyFill="1" applyBorder="1" applyAlignment="1">
      <alignment vertical="center" wrapText="1"/>
    </xf>
    <xf numFmtId="0" fontId="0" fillId="0" borderId="0" xfId="0" applyBorder="1" applyAlignment="1"/>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51" fillId="3" borderId="13" xfId="0" applyFont="1" applyFill="1" applyBorder="1" applyAlignment="1">
      <alignment horizontal="center"/>
    </xf>
    <xf numFmtId="0" fontId="51" fillId="3" borderId="14"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3" fillId="4" borderId="7"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0" xfId="0" applyFont="1" applyFill="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7" fontId="0" fillId="0" borderId="3" xfId="0" applyNumberFormat="1" applyBorder="1" applyAlignment="1">
      <alignment horizontal="center"/>
    </xf>
    <xf numFmtId="17" fontId="0" fillId="0" borderId="4" xfId="0" applyNumberFormat="1" applyBorder="1" applyAlignment="1">
      <alignment horizontal="center"/>
    </xf>
    <xf numFmtId="17" fontId="0" fillId="0" borderId="5" xfId="0" applyNumberFormat="1" applyBorder="1" applyAlignment="1">
      <alignment horizontal="center"/>
    </xf>
    <xf numFmtId="4" fontId="0" fillId="2" borderId="28" xfId="0" applyNumberFormat="1" applyFill="1" applyBorder="1" applyAlignment="1" applyProtection="1">
      <alignment horizontal="center" vertical="center"/>
      <protection locked="0"/>
    </xf>
    <xf numFmtId="4" fontId="0" fillId="2" borderId="30" xfId="0" applyNumberFormat="1" applyFill="1" applyBorder="1" applyAlignment="1" applyProtection="1">
      <alignment horizontal="center" vertical="center"/>
      <protection locked="0"/>
    </xf>
    <xf numFmtId="4" fontId="0" fillId="2" borderId="21" xfId="0" applyNumberFormat="1" applyFill="1" applyBorder="1" applyAlignment="1" applyProtection="1">
      <alignment horizontal="center" vertical="center"/>
      <protection locked="0"/>
    </xf>
    <xf numFmtId="4" fontId="0" fillId="6" borderId="28" xfId="0" applyNumberFormat="1" applyFill="1" applyBorder="1" applyAlignment="1" applyProtection="1">
      <alignment horizontal="center" vertical="center"/>
      <protection locked="0"/>
    </xf>
    <xf numFmtId="4" fontId="0" fillId="6" borderId="30" xfId="0" applyNumberFormat="1" applyFill="1" applyBorder="1" applyAlignment="1" applyProtection="1">
      <alignment horizontal="center" vertical="center"/>
      <protection locked="0"/>
    </xf>
    <xf numFmtId="4" fontId="0" fillId="6" borderId="21" xfId="0" applyNumberFormat="1" applyFill="1" applyBorder="1" applyAlignment="1" applyProtection="1">
      <alignment horizontal="center" vertical="center"/>
      <protection locked="0"/>
    </xf>
    <xf numFmtId="4" fontId="39" fillId="6" borderId="28" xfId="0" applyNumberFormat="1" applyFont="1" applyFill="1" applyBorder="1" applyAlignment="1" applyProtection="1">
      <alignment vertical="center"/>
      <protection locked="0"/>
    </xf>
    <xf numFmtId="0" fontId="0" fillId="6" borderId="30" xfId="0" applyFill="1" applyBorder="1" applyAlignment="1">
      <alignment vertical="center"/>
    </xf>
    <xf numFmtId="0" fontId="0" fillId="6" borderId="21" xfId="0" applyFill="1" applyBorder="1" applyAlignment="1">
      <alignment vertical="center"/>
    </xf>
    <xf numFmtId="0" fontId="0" fillId="0" borderId="3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5" fillId="0" borderId="7" xfId="0" applyFont="1" applyBorder="1" applyAlignment="1">
      <alignment horizontal="left" vertical="center" wrapText="1"/>
    </xf>
    <xf numFmtId="0" fontId="21" fillId="0" borderId="11"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15" fillId="0" borderId="2" xfId="0" applyFont="1" applyBorder="1" applyAlignment="1">
      <alignment horizontal="left"/>
    </xf>
    <xf numFmtId="0" fontId="21" fillId="0" borderId="0" xfId="0" applyFont="1" applyBorder="1" applyAlignment="1"/>
    <xf numFmtId="0" fontId="0" fillId="0" borderId="8" xfId="0" applyBorder="1" applyAlignment="1"/>
    <xf numFmtId="0" fontId="15" fillId="0" borderId="6" xfId="0" applyFont="1" applyBorder="1" applyAlignment="1">
      <alignment horizontal="left"/>
    </xf>
    <xf numFmtId="0" fontId="21" fillId="0" borderId="9" xfId="0" applyFont="1" applyBorder="1" applyAlignment="1"/>
    <xf numFmtId="0" fontId="0" fillId="0" borderId="9" xfId="0" applyBorder="1" applyAlignment="1"/>
    <xf numFmtId="0" fontId="0" fillId="0" borderId="10" xfId="0" applyBorder="1" applyAlignment="1"/>
    <xf numFmtId="0" fontId="17" fillId="0" borderId="3" xfId="0" applyFont="1" applyBorder="1" applyAlignment="1">
      <alignment vertical="center" wrapText="1"/>
    </xf>
    <xf numFmtId="0" fontId="17" fillId="0" borderId="4" xfId="0" applyFont="1" applyBorder="1" applyAlignment="1">
      <alignment vertical="center" wrapText="1"/>
    </xf>
    <xf numFmtId="0" fontId="21" fillId="0" borderId="4" xfId="0" applyFont="1" applyBorder="1" applyAlignment="1"/>
    <xf numFmtId="0" fontId="0" fillId="0" borderId="4" xfId="0" applyBorder="1" applyAlignment="1"/>
    <xf numFmtId="0" fontId="0" fillId="0" borderId="5" xfId="0" applyBorder="1" applyAlignment="1"/>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0" fillId="0" borderId="1" xfId="0" applyFont="1" applyBorder="1" applyAlignment="1">
      <alignment horizontal="center" vertical="center" textRotation="90"/>
    </xf>
    <xf numFmtId="0" fontId="0" fillId="0" borderId="1" xfId="0" applyBorder="1" applyAlignment="1"/>
    <xf numFmtId="0" fontId="17" fillId="0" borderId="7" xfId="0" applyFont="1" applyBorder="1" applyAlignment="1">
      <alignment horizontal="justify" vertical="center" wrapText="1"/>
    </xf>
    <xf numFmtId="0" fontId="17" fillId="0" borderId="11" xfId="0" applyFont="1" applyBorder="1" applyAlignment="1">
      <alignment horizontal="justify" vertical="center" wrapText="1"/>
    </xf>
    <xf numFmtId="0" fontId="21" fillId="0" borderId="11" xfId="0" applyFont="1" applyBorder="1" applyAlignment="1"/>
    <xf numFmtId="0" fontId="0" fillId="0" borderId="11" xfId="0" applyBorder="1" applyAlignment="1"/>
    <xf numFmtId="0" fontId="0" fillId="0" borderId="12" xfId="0" applyBorder="1" applyAlignment="1"/>
    <xf numFmtId="0" fontId="13" fillId="4" borderId="7"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17" fillId="4" borderId="6" xfId="0" applyFont="1" applyFill="1" applyBorder="1" applyAlignment="1">
      <alignment horizontal="left" vertical="center" wrapText="1"/>
    </xf>
    <xf numFmtId="0" fontId="21" fillId="4" borderId="9" xfId="0" applyFont="1" applyFill="1" applyBorder="1" applyAlignment="1"/>
    <xf numFmtId="0" fontId="15" fillId="4" borderId="7"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3"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44" fillId="4" borderId="0" xfId="0" applyFont="1" applyFill="1" applyBorder="1" applyAlignment="1">
      <alignment vertical="center" wrapText="1"/>
    </xf>
    <xf numFmtId="0" fontId="62" fillId="4" borderId="0" xfId="0" applyFont="1" applyFill="1" applyAlignment="1"/>
    <xf numFmtId="0" fontId="62" fillId="0" borderId="0" xfId="0" applyFont="1" applyAlignment="1"/>
    <xf numFmtId="0" fontId="21" fillId="0" borderId="9" xfId="0" applyFont="1" applyFill="1" applyBorder="1" applyAlignment="1"/>
    <xf numFmtId="0" fontId="21" fillId="0" borderId="10" xfId="0" applyFont="1" applyFill="1" applyBorder="1" applyAlignment="1"/>
    <xf numFmtId="0" fontId="13" fillId="0" borderId="28" xfId="0" applyFont="1" applyFill="1" applyBorder="1" applyAlignment="1">
      <alignment horizontal="center" vertical="center" wrapText="1"/>
    </xf>
    <xf numFmtId="0" fontId="21" fillId="0" borderId="21" xfId="0" applyFont="1" applyFill="1" applyBorder="1" applyAlignment="1"/>
    <xf numFmtId="0" fontId="17" fillId="0" borderId="11" xfId="0" applyFont="1" applyFill="1" applyBorder="1" applyAlignment="1">
      <alignment horizontal="left" vertical="center" wrapText="1"/>
    </xf>
    <xf numFmtId="0" fontId="21" fillId="0" borderId="11" xfId="0" applyFont="1" applyFill="1" applyBorder="1" applyAlignment="1"/>
    <xf numFmtId="0" fontId="21" fillId="0" borderId="12" xfId="0" applyFont="1" applyFill="1" applyBorder="1" applyAlignment="1"/>
    <xf numFmtId="0" fontId="22" fillId="0" borderId="7" xfId="0" applyFont="1" applyBorder="1" applyAlignment="1">
      <alignment horizontal="left" wrapText="1"/>
    </xf>
    <xf numFmtId="0" fontId="22" fillId="0" borderId="11" xfId="0" applyFont="1" applyBorder="1"/>
    <xf numFmtId="0" fontId="22" fillId="0" borderId="12" xfId="0" applyFont="1" applyBorder="1"/>
    <xf numFmtId="0" fontId="15" fillId="0" borderId="28"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21" fillId="4" borderId="7" xfId="0" applyFont="1" applyFill="1" applyBorder="1" applyAlignment="1"/>
    <xf numFmtId="0" fontId="17" fillId="4" borderId="2" xfId="0" applyFont="1" applyFill="1" applyBorder="1" applyAlignment="1">
      <alignment horizontal="left" vertical="center" wrapText="1"/>
    </xf>
    <xf numFmtId="0" fontId="21" fillId="4" borderId="0" xfId="0" applyFont="1" applyFill="1" applyBorder="1" applyAlignment="1"/>
    <xf numFmtId="0" fontId="17" fillId="4" borderId="9" xfId="0" applyFont="1" applyFill="1" applyBorder="1" applyAlignment="1">
      <alignment horizontal="left" vertical="center" wrapText="1"/>
    </xf>
    <xf numFmtId="0" fontId="17" fillId="0" borderId="2" xfId="0" applyFont="1" applyBorder="1" applyAlignment="1">
      <alignment horizontal="justify" vertical="center" wrapText="1"/>
    </xf>
    <xf numFmtId="0" fontId="17" fillId="0" borderId="6" xfId="0" applyFont="1" applyBorder="1" applyAlignment="1">
      <alignment horizontal="justify" vertical="top" wrapText="1"/>
    </xf>
    <xf numFmtId="0" fontId="17" fillId="0" borderId="9" xfId="0" applyFont="1" applyBorder="1" applyAlignment="1">
      <alignment horizontal="justify" vertical="top" wrapText="1"/>
    </xf>
    <xf numFmtId="0" fontId="19" fillId="0" borderId="7" xfId="0" applyFont="1" applyFill="1" applyBorder="1" applyAlignment="1" applyProtection="1">
      <alignment horizontal="justify" vertical="center" wrapText="1"/>
    </xf>
    <xf numFmtId="0" fontId="19" fillId="0" borderId="11" xfId="0" applyFont="1" applyFill="1" applyBorder="1" applyAlignment="1" applyProtection="1">
      <alignment horizontal="justify" vertical="center" wrapText="1"/>
    </xf>
    <xf numFmtId="0" fontId="19" fillId="0" borderId="6" xfId="0" applyFont="1" applyFill="1" applyBorder="1" applyAlignment="1" applyProtection="1">
      <alignment horizontal="justify" vertical="center" wrapText="1"/>
    </xf>
    <xf numFmtId="0" fontId="2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2"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21" fillId="4" borderId="6" xfId="0" applyFont="1" applyFill="1" applyBorder="1" applyAlignment="1"/>
    <xf numFmtId="0" fontId="17" fillId="4" borderId="3"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21" fillId="4" borderId="4" xfId="0" applyFont="1" applyFill="1" applyBorder="1" applyAlignment="1"/>
    <xf numFmtId="0" fontId="17" fillId="4" borderId="7" xfId="0" applyFont="1" applyFill="1" applyBorder="1" applyAlignment="1">
      <alignment horizontal="left" vertical="center" wrapText="1"/>
    </xf>
    <xf numFmtId="0" fontId="21" fillId="4" borderId="11" xfId="0" applyFont="1" applyFill="1" applyBorder="1" applyAlignment="1"/>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2" xfId="0" applyFont="1" applyBorder="1" applyAlignment="1">
      <alignment horizontal="left" vertical="center" wrapText="1"/>
    </xf>
    <xf numFmtId="0" fontId="17" fillId="0" borderId="0" xfId="0" applyFont="1" applyBorder="1" applyAlignment="1">
      <alignment horizontal="left" vertical="center" wrapText="1"/>
    </xf>
    <xf numFmtId="0" fontId="40" fillId="0" borderId="28" xfId="0" applyFont="1" applyBorder="1" applyAlignment="1">
      <alignment horizontal="center" vertical="center" textRotation="90"/>
    </xf>
    <xf numFmtId="0" fontId="40" fillId="0" borderId="30" xfId="0" applyFont="1" applyBorder="1" applyAlignment="1">
      <alignment horizontal="center" vertical="center" textRotation="90"/>
    </xf>
    <xf numFmtId="0" fontId="40" fillId="0" borderId="21" xfId="0" applyFont="1" applyBorder="1" applyAlignment="1">
      <alignment horizontal="center" vertical="center" textRotation="90"/>
    </xf>
    <xf numFmtId="0" fontId="3" fillId="0" borderId="33"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17" fillId="4" borderId="1" xfId="0" applyFont="1" applyFill="1" applyBorder="1" applyAlignment="1">
      <alignment horizontal="justify" vertical="center" wrapText="1"/>
    </xf>
    <xf numFmtId="0" fontId="17" fillId="4" borderId="1" xfId="0" applyFont="1" applyFill="1" applyBorder="1" applyAlignment="1">
      <alignment horizontal="left" vertical="center" wrapText="1"/>
    </xf>
    <xf numFmtId="0" fontId="13" fillId="4" borderId="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7" fillId="4" borderId="2" xfId="0" applyFont="1" applyFill="1" applyBorder="1" applyAlignment="1">
      <alignment horizontal="justify" vertical="center" wrapText="1"/>
    </xf>
    <xf numFmtId="0" fontId="17" fillId="4" borderId="0" xfId="0" applyFont="1" applyFill="1" applyBorder="1" applyAlignment="1">
      <alignment horizontal="justify" vertical="center" wrapText="1"/>
    </xf>
    <xf numFmtId="0" fontId="17" fillId="4" borderId="8" xfId="0" applyFont="1" applyFill="1" applyBorder="1" applyAlignment="1">
      <alignment horizontal="justify" vertical="center" wrapText="1"/>
    </xf>
    <xf numFmtId="0" fontId="17" fillId="4" borderId="2" xfId="0" applyFont="1" applyFill="1" applyBorder="1" applyAlignment="1">
      <alignment horizontal="justify" vertical="top" wrapText="1"/>
    </xf>
    <xf numFmtId="0" fontId="17" fillId="4" borderId="0" xfId="0" applyFont="1" applyFill="1" applyBorder="1" applyAlignment="1">
      <alignment horizontal="justify" vertical="top" wrapText="1"/>
    </xf>
    <xf numFmtId="0" fontId="17" fillId="4" borderId="8" xfId="0" applyFont="1" applyFill="1" applyBorder="1" applyAlignment="1">
      <alignment horizontal="justify" vertical="top" wrapText="1"/>
    </xf>
    <xf numFmtId="0" fontId="17" fillId="4" borderId="6" xfId="0" applyFont="1" applyFill="1" applyBorder="1" applyAlignment="1">
      <alignment horizontal="justify" vertical="top" wrapText="1"/>
    </xf>
    <xf numFmtId="0" fontId="17" fillId="4" borderId="9" xfId="0" applyFont="1" applyFill="1" applyBorder="1" applyAlignment="1">
      <alignment horizontal="justify" vertical="top" wrapText="1"/>
    </xf>
    <xf numFmtId="0" fontId="17" fillId="4" borderId="10" xfId="0" applyFont="1" applyFill="1" applyBorder="1" applyAlignment="1">
      <alignment horizontal="justify" vertical="top" wrapText="1"/>
    </xf>
    <xf numFmtId="0" fontId="19" fillId="4" borderId="1" xfId="0" applyFont="1" applyFill="1" applyBorder="1" applyAlignment="1" applyProtection="1">
      <alignment horizontal="justify" vertical="center" wrapText="1"/>
    </xf>
    <xf numFmtId="0" fontId="29" fillId="0" borderId="1" xfId="0" applyFont="1" applyFill="1" applyBorder="1" applyAlignment="1" applyProtection="1">
      <alignment horizontal="left" vertical="center" wrapText="1"/>
    </xf>
    <xf numFmtId="0" fontId="0" fillId="0" borderId="1" xfId="0" applyBorder="1" applyAlignment="1">
      <alignment horizontal="left" vertical="center" wrapText="1"/>
    </xf>
    <xf numFmtId="0" fontId="15" fillId="4" borderId="2" xfId="0" applyFont="1" applyFill="1" applyBorder="1" applyAlignment="1">
      <alignment horizontal="left"/>
    </xf>
    <xf numFmtId="0" fontId="15" fillId="4" borderId="0" xfId="0" applyFont="1" applyFill="1" applyBorder="1" applyAlignment="1">
      <alignment horizontal="left"/>
    </xf>
    <xf numFmtId="0" fontId="15" fillId="4" borderId="8" xfId="0" applyFont="1" applyFill="1" applyBorder="1" applyAlignment="1">
      <alignment horizontal="left"/>
    </xf>
    <xf numFmtId="0" fontId="15" fillId="4" borderId="6" xfId="0" applyFont="1" applyFill="1" applyBorder="1" applyAlignment="1">
      <alignment horizontal="left"/>
    </xf>
    <xf numFmtId="0" fontId="15" fillId="4" borderId="9" xfId="0" applyFont="1" applyFill="1" applyBorder="1" applyAlignment="1">
      <alignment horizontal="left"/>
    </xf>
    <xf numFmtId="0" fontId="15" fillId="4" borderId="10" xfId="0" applyFont="1" applyFill="1" applyBorder="1" applyAlignment="1">
      <alignment horizontal="left"/>
    </xf>
    <xf numFmtId="0" fontId="17" fillId="4" borderId="5" xfId="0" applyFont="1" applyFill="1" applyBorder="1" applyAlignment="1">
      <alignment horizontal="left" vertical="center" wrapText="1"/>
    </xf>
    <xf numFmtId="0" fontId="13" fillId="4" borderId="7"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6" xfId="0" applyFont="1" applyFill="1" applyBorder="1" applyAlignment="1">
      <alignment horizontal="center" vertical="center"/>
    </xf>
    <xf numFmtId="0" fontId="17" fillId="4" borderId="11"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5" fillId="4" borderId="7" xfId="0" applyFont="1" applyFill="1" applyBorder="1" applyAlignment="1">
      <alignment horizontal="left" wrapText="1"/>
    </xf>
    <xf numFmtId="0" fontId="15" fillId="4" borderId="11" xfId="0" applyFont="1" applyFill="1" applyBorder="1" applyAlignment="1">
      <alignment horizontal="left" wrapText="1"/>
    </xf>
    <xf numFmtId="0" fontId="15" fillId="4" borderId="12" xfId="0" applyFont="1" applyFill="1" applyBorder="1" applyAlignment="1">
      <alignment horizontal="left" wrapText="1"/>
    </xf>
    <xf numFmtId="0" fontId="23" fillId="4"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4" fillId="4" borderId="1" xfId="0" applyFont="1" applyFill="1" applyBorder="1" applyAlignment="1">
      <alignment horizontal="center"/>
    </xf>
    <xf numFmtId="0" fontId="3" fillId="4" borderId="1" xfId="0" applyFont="1" applyFill="1" applyBorder="1" applyAlignment="1">
      <alignment horizontal="center"/>
    </xf>
    <xf numFmtId="0" fontId="40" fillId="0" borderId="7" xfId="0" applyFont="1" applyBorder="1" applyAlignment="1">
      <alignment horizontal="center" vertical="center"/>
    </xf>
    <xf numFmtId="0" fontId="40" fillId="0" borderId="11" xfId="0" applyFont="1" applyBorder="1" applyAlignment="1">
      <alignment horizontal="center" vertical="center"/>
    </xf>
    <xf numFmtId="0" fontId="40" fillId="0" borderId="6" xfId="0" applyFont="1" applyBorder="1" applyAlignment="1">
      <alignment horizontal="center" vertical="center"/>
    </xf>
    <xf numFmtId="0" fontId="40" fillId="0" borderId="9" xfId="0" applyFont="1" applyBorder="1" applyAlignment="1">
      <alignment horizontal="center" vertical="center"/>
    </xf>
    <xf numFmtId="0" fontId="0" fillId="0" borderId="0" xfId="0" applyFill="1" applyBorder="1" applyAlignment="1">
      <alignment horizontal="center"/>
    </xf>
    <xf numFmtId="0" fontId="0" fillId="4" borderId="2" xfId="0" applyFill="1" applyBorder="1" applyAlignment="1">
      <alignment horizontal="left" vertical="center"/>
    </xf>
    <xf numFmtId="0" fontId="0" fillId="4" borderId="0" xfId="0" applyFill="1" applyBorder="1" applyAlignment="1">
      <alignment horizontal="left" vertical="center"/>
    </xf>
    <xf numFmtId="0" fontId="0" fillId="0" borderId="0" xfId="0" applyAlignment="1">
      <alignment vertical="center"/>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10160</xdr:colOff>
      <xdr:row>36</xdr:row>
      <xdr:rowOff>91440</xdr:rowOff>
    </xdr:from>
    <xdr:to>
      <xdr:col>20</xdr:col>
      <xdr:colOff>833120</xdr:colOff>
      <xdr:row>36</xdr:row>
      <xdr:rowOff>91440</xdr:rowOff>
    </xdr:to>
    <xdr:cxnSp macro="">
      <xdr:nvCxnSpPr>
        <xdr:cNvPr id="2" name="Connettore 2 1"/>
        <xdr:cNvCxnSpPr/>
      </xdr:nvCxnSpPr>
      <xdr:spPr>
        <a:xfrm>
          <a:off x="26913840" y="8219440"/>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10160</xdr:colOff>
      <xdr:row>36</xdr:row>
      <xdr:rowOff>91440</xdr:rowOff>
    </xdr:from>
    <xdr:to>
      <xdr:col>20</xdr:col>
      <xdr:colOff>833120</xdr:colOff>
      <xdr:row>36</xdr:row>
      <xdr:rowOff>91440</xdr:rowOff>
    </xdr:to>
    <xdr:cxnSp macro="">
      <xdr:nvCxnSpPr>
        <xdr:cNvPr id="2" name="Connettore 2 1"/>
        <xdr:cNvCxnSpPr/>
      </xdr:nvCxnSpPr>
      <xdr:spPr>
        <a:xfrm>
          <a:off x="26596340" y="8183880"/>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D4" sqref="D4:G4"/>
    </sheetView>
  </sheetViews>
  <sheetFormatPr defaultRowHeight="15" x14ac:dyDescent="0.25"/>
  <cols>
    <col min="1" max="1" width="12.7109375" style="11" customWidth="1"/>
    <col min="2" max="3" width="14.42578125" style="11" customWidth="1"/>
    <col min="4" max="8" width="12.7109375" style="11" customWidth="1"/>
    <col min="9" max="256" width="9.140625" style="11"/>
    <col min="257" max="257" width="12.7109375" style="11" customWidth="1"/>
    <col min="258" max="259" width="14.42578125" style="11" customWidth="1"/>
    <col min="260" max="264" width="12.7109375" style="11" customWidth="1"/>
    <col min="265" max="512" width="9.140625" style="11"/>
    <col min="513" max="513" width="12.7109375" style="11" customWidth="1"/>
    <col min="514" max="515" width="14.42578125" style="11" customWidth="1"/>
    <col min="516" max="520" width="12.7109375" style="11" customWidth="1"/>
    <col min="521" max="768" width="9.140625" style="11"/>
    <col min="769" max="769" width="12.7109375" style="11" customWidth="1"/>
    <col min="770" max="771" width="14.42578125" style="11" customWidth="1"/>
    <col min="772" max="776" width="12.7109375" style="11" customWidth="1"/>
    <col min="777" max="1024" width="9.140625" style="11"/>
    <col min="1025" max="1025" width="12.7109375" style="11" customWidth="1"/>
    <col min="1026" max="1027" width="14.42578125" style="11" customWidth="1"/>
    <col min="1028" max="1032" width="12.7109375" style="11" customWidth="1"/>
    <col min="1033" max="1280" width="9.140625" style="11"/>
    <col min="1281" max="1281" width="12.7109375" style="11" customWidth="1"/>
    <col min="1282" max="1283" width="14.42578125" style="11" customWidth="1"/>
    <col min="1284" max="1288" width="12.7109375" style="11" customWidth="1"/>
    <col min="1289" max="1536" width="9.140625" style="11"/>
    <col min="1537" max="1537" width="12.7109375" style="11" customWidth="1"/>
    <col min="1538" max="1539" width="14.42578125" style="11" customWidth="1"/>
    <col min="1540" max="1544" width="12.7109375" style="11" customWidth="1"/>
    <col min="1545" max="1792" width="9.140625" style="11"/>
    <col min="1793" max="1793" width="12.7109375" style="11" customWidth="1"/>
    <col min="1794" max="1795" width="14.42578125" style="11" customWidth="1"/>
    <col min="1796" max="1800" width="12.7109375" style="11" customWidth="1"/>
    <col min="1801" max="2048" width="9.140625" style="11"/>
    <col min="2049" max="2049" width="12.7109375" style="11" customWidth="1"/>
    <col min="2050" max="2051" width="14.42578125" style="11" customWidth="1"/>
    <col min="2052" max="2056" width="12.7109375" style="11" customWidth="1"/>
    <col min="2057" max="2304" width="9.140625" style="11"/>
    <col min="2305" max="2305" width="12.7109375" style="11" customWidth="1"/>
    <col min="2306" max="2307" width="14.42578125" style="11" customWidth="1"/>
    <col min="2308" max="2312" width="12.7109375" style="11" customWidth="1"/>
    <col min="2313" max="2560" width="9.140625" style="11"/>
    <col min="2561" max="2561" width="12.7109375" style="11" customWidth="1"/>
    <col min="2562" max="2563" width="14.42578125" style="11" customWidth="1"/>
    <col min="2564" max="2568" width="12.7109375" style="11" customWidth="1"/>
    <col min="2569" max="2816" width="9.140625" style="11"/>
    <col min="2817" max="2817" width="12.7109375" style="11" customWidth="1"/>
    <col min="2818" max="2819" width="14.42578125" style="11" customWidth="1"/>
    <col min="2820" max="2824" width="12.7109375" style="11" customWidth="1"/>
    <col min="2825" max="3072" width="9.140625" style="11"/>
    <col min="3073" max="3073" width="12.7109375" style="11" customWidth="1"/>
    <col min="3074" max="3075" width="14.42578125" style="11" customWidth="1"/>
    <col min="3076" max="3080" width="12.7109375" style="11" customWidth="1"/>
    <col min="3081" max="3328" width="9.140625" style="11"/>
    <col min="3329" max="3329" width="12.7109375" style="11" customWidth="1"/>
    <col min="3330" max="3331" width="14.42578125" style="11" customWidth="1"/>
    <col min="3332" max="3336" width="12.7109375" style="11" customWidth="1"/>
    <col min="3337" max="3584" width="9.140625" style="11"/>
    <col min="3585" max="3585" width="12.7109375" style="11" customWidth="1"/>
    <col min="3586" max="3587" width="14.42578125" style="11" customWidth="1"/>
    <col min="3588" max="3592" width="12.7109375" style="11" customWidth="1"/>
    <col min="3593" max="3840" width="9.140625" style="11"/>
    <col min="3841" max="3841" width="12.7109375" style="11" customWidth="1"/>
    <col min="3842" max="3843" width="14.42578125" style="11" customWidth="1"/>
    <col min="3844" max="3848" width="12.7109375" style="11" customWidth="1"/>
    <col min="3849" max="4096" width="9.140625" style="11"/>
    <col min="4097" max="4097" width="12.7109375" style="11" customWidth="1"/>
    <col min="4098" max="4099" width="14.42578125" style="11" customWidth="1"/>
    <col min="4100" max="4104" width="12.7109375" style="11" customWidth="1"/>
    <col min="4105" max="4352" width="9.140625" style="11"/>
    <col min="4353" max="4353" width="12.7109375" style="11" customWidth="1"/>
    <col min="4354" max="4355" width="14.42578125" style="11" customWidth="1"/>
    <col min="4356" max="4360" width="12.7109375" style="11" customWidth="1"/>
    <col min="4361" max="4608" width="9.140625" style="11"/>
    <col min="4609" max="4609" width="12.7109375" style="11" customWidth="1"/>
    <col min="4610" max="4611" width="14.42578125" style="11" customWidth="1"/>
    <col min="4612" max="4616" width="12.7109375" style="11" customWidth="1"/>
    <col min="4617" max="4864" width="9.140625" style="11"/>
    <col min="4865" max="4865" width="12.7109375" style="11" customWidth="1"/>
    <col min="4866" max="4867" width="14.42578125" style="11" customWidth="1"/>
    <col min="4868" max="4872" width="12.7109375" style="11" customWidth="1"/>
    <col min="4873" max="5120" width="9.140625" style="11"/>
    <col min="5121" max="5121" width="12.7109375" style="11" customWidth="1"/>
    <col min="5122" max="5123" width="14.42578125" style="11" customWidth="1"/>
    <col min="5124" max="5128" width="12.7109375" style="11" customWidth="1"/>
    <col min="5129" max="5376" width="9.140625" style="11"/>
    <col min="5377" max="5377" width="12.7109375" style="11" customWidth="1"/>
    <col min="5378" max="5379" width="14.42578125" style="11" customWidth="1"/>
    <col min="5380" max="5384" width="12.7109375" style="11" customWidth="1"/>
    <col min="5385" max="5632" width="9.140625" style="11"/>
    <col min="5633" max="5633" width="12.7109375" style="11" customWidth="1"/>
    <col min="5634" max="5635" width="14.42578125" style="11" customWidth="1"/>
    <col min="5636" max="5640" width="12.7109375" style="11" customWidth="1"/>
    <col min="5641" max="5888" width="9.140625" style="11"/>
    <col min="5889" max="5889" width="12.7109375" style="11" customWidth="1"/>
    <col min="5890" max="5891" width="14.42578125" style="11" customWidth="1"/>
    <col min="5892" max="5896" width="12.7109375" style="11" customWidth="1"/>
    <col min="5897" max="6144" width="9.140625" style="11"/>
    <col min="6145" max="6145" width="12.7109375" style="11" customWidth="1"/>
    <col min="6146" max="6147" width="14.42578125" style="11" customWidth="1"/>
    <col min="6148" max="6152" width="12.7109375" style="11" customWidth="1"/>
    <col min="6153" max="6400" width="9.140625" style="11"/>
    <col min="6401" max="6401" width="12.7109375" style="11" customWidth="1"/>
    <col min="6402" max="6403" width="14.42578125" style="11" customWidth="1"/>
    <col min="6404" max="6408" width="12.7109375" style="11" customWidth="1"/>
    <col min="6409" max="6656" width="9.140625" style="11"/>
    <col min="6657" max="6657" width="12.7109375" style="11" customWidth="1"/>
    <col min="6658" max="6659" width="14.42578125" style="11" customWidth="1"/>
    <col min="6660" max="6664" width="12.7109375" style="11" customWidth="1"/>
    <col min="6665" max="6912" width="9.140625" style="11"/>
    <col min="6913" max="6913" width="12.7109375" style="11" customWidth="1"/>
    <col min="6914" max="6915" width="14.42578125" style="11" customWidth="1"/>
    <col min="6916" max="6920" width="12.7109375" style="11" customWidth="1"/>
    <col min="6921" max="7168" width="9.140625" style="11"/>
    <col min="7169" max="7169" width="12.7109375" style="11" customWidth="1"/>
    <col min="7170" max="7171" width="14.42578125" style="11" customWidth="1"/>
    <col min="7172" max="7176" width="12.7109375" style="11" customWidth="1"/>
    <col min="7177" max="7424" width="9.140625" style="11"/>
    <col min="7425" max="7425" width="12.7109375" style="11" customWidth="1"/>
    <col min="7426" max="7427" width="14.42578125" style="11" customWidth="1"/>
    <col min="7428" max="7432" width="12.7109375" style="11" customWidth="1"/>
    <col min="7433" max="7680" width="9.140625" style="11"/>
    <col min="7681" max="7681" width="12.7109375" style="11" customWidth="1"/>
    <col min="7682" max="7683" width="14.42578125" style="11" customWidth="1"/>
    <col min="7684" max="7688" width="12.7109375" style="11" customWidth="1"/>
    <col min="7689" max="7936" width="9.140625" style="11"/>
    <col min="7937" max="7937" width="12.7109375" style="11" customWidth="1"/>
    <col min="7938" max="7939" width="14.42578125" style="11" customWidth="1"/>
    <col min="7940" max="7944" width="12.7109375" style="11" customWidth="1"/>
    <col min="7945" max="8192" width="9.140625" style="11"/>
    <col min="8193" max="8193" width="12.7109375" style="11" customWidth="1"/>
    <col min="8194" max="8195" width="14.42578125" style="11" customWidth="1"/>
    <col min="8196" max="8200" width="12.7109375" style="11" customWidth="1"/>
    <col min="8201" max="8448" width="9.140625" style="11"/>
    <col min="8449" max="8449" width="12.7109375" style="11" customWidth="1"/>
    <col min="8450" max="8451" width="14.42578125" style="11" customWidth="1"/>
    <col min="8452" max="8456" width="12.7109375" style="11" customWidth="1"/>
    <col min="8457" max="8704" width="9.140625" style="11"/>
    <col min="8705" max="8705" width="12.7109375" style="11" customWidth="1"/>
    <col min="8706" max="8707" width="14.42578125" style="11" customWidth="1"/>
    <col min="8708" max="8712" width="12.7109375" style="11" customWidth="1"/>
    <col min="8713" max="8960" width="9.140625" style="11"/>
    <col min="8961" max="8961" width="12.7109375" style="11" customWidth="1"/>
    <col min="8962" max="8963" width="14.42578125" style="11" customWidth="1"/>
    <col min="8964" max="8968" width="12.7109375" style="11" customWidth="1"/>
    <col min="8969" max="9216" width="9.140625" style="11"/>
    <col min="9217" max="9217" width="12.7109375" style="11" customWidth="1"/>
    <col min="9218" max="9219" width="14.42578125" style="11" customWidth="1"/>
    <col min="9220" max="9224" width="12.7109375" style="11" customWidth="1"/>
    <col min="9225" max="9472" width="9.140625" style="11"/>
    <col min="9473" max="9473" width="12.7109375" style="11" customWidth="1"/>
    <col min="9474" max="9475" width="14.42578125" style="11" customWidth="1"/>
    <col min="9476" max="9480" width="12.7109375" style="11" customWidth="1"/>
    <col min="9481" max="9728" width="9.140625" style="11"/>
    <col min="9729" max="9729" width="12.7109375" style="11" customWidth="1"/>
    <col min="9730" max="9731" width="14.42578125" style="11" customWidth="1"/>
    <col min="9732" max="9736" width="12.7109375" style="11" customWidth="1"/>
    <col min="9737" max="9984" width="9.140625" style="11"/>
    <col min="9985" max="9985" width="12.7109375" style="11" customWidth="1"/>
    <col min="9986" max="9987" width="14.42578125" style="11" customWidth="1"/>
    <col min="9988" max="9992" width="12.7109375" style="11" customWidth="1"/>
    <col min="9993" max="10240" width="9.140625" style="11"/>
    <col min="10241" max="10241" width="12.7109375" style="11" customWidth="1"/>
    <col min="10242" max="10243" width="14.42578125" style="11" customWidth="1"/>
    <col min="10244" max="10248" width="12.7109375" style="11" customWidth="1"/>
    <col min="10249" max="10496" width="9.140625" style="11"/>
    <col min="10497" max="10497" width="12.7109375" style="11" customWidth="1"/>
    <col min="10498" max="10499" width="14.42578125" style="11" customWidth="1"/>
    <col min="10500" max="10504" width="12.7109375" style="11" customWidth="1"/>
    <col min="10505" max="10752" width="9.140625" style="11"/>
    <col min="10753" max="10753" width="12.7109375" style="11" customWidth="1"/>
    <col min="10754" max="10755" width="14.42578125" style="11" customWidth="1"/>
    <col min="10756" max="10760" width="12.7109375" style="11" customWidth="1"/>
    <col min="10761" max="11008" width="9.140625" style="11"/>
    <col min="11009" max="11009" width="12.7109375" style="11" customWidth="1"/>
    <col min="11010" max="11011" width="14.42578125" style="11" customWidth="1"/>
    <col min="11012" max="11016" width="12.7109375" style="11" customWidth="1"/>
    <col min="11017" max="11264" width="9.140625" style="11"/>
    <col min="11265" max="11265" width="12.7109375" style="11" customWidth="1"/>
    <col min="11266" max="11267" width="14.42578125" style="11" customWidth="1"/>
    <col min="11268" max="11272" width="12.7109375" style="11" customWidth="1"/>
    <col min="11273" max="11520" width="9.140625" style="11"/>
    <col min="11521" max="11521" width="12.7109375" style="11" customWidth="1"/>
    <col min="11522" max="11523" width="14.42578125" style="11" customWidth="1"/>
    <col min="11524" max="11528" width="12.7109375" style="11" customWidth="1"/>
    <col min="11529" max="11776" width="9.140625" style="11"/>
    <col min="11777" max="11777" width="12.7109375" style="11" customWidth="1"/>
    <col min="11778" max="11779" width="14.42578125" style="11" customWidth="1"/>
    <col min="11780" max="11784" width="12.7109375" style="11" customWidth="1"/>
    <col min="11785" max="12032" width="9.140625" style="11"/>
    <col min="12033" max="12033" width="12.7109375" style="11" customWidth="1"/>
    <col min="12034" max="12035" width="14.42578125" style="11" customWidth="1"/>
    <col min="12036" max="12040" width="12.7109375" style="11" customWidth="1"/>
    <col min="12041" max="12288" width="9.140625" style="11"/>
    <col min="12289" max="12289" width="12.7109375" style="11" customWidth="1"/>
    <col min="12290" max="12291" width="14.42578125" style="11" customWidth="1"/>
    <col min="12292" max="12296" width="12.7109375" style="11" customWidth="1"/>
    <col min="12297" max="12544" width="9.140625" style="11"/>
    <col min="12545" max="12545" width="12.7109375" style="11" customWidth="1"/>
    <col min="12546" max="12547" width="14.42578125" style="11" customWidth="1"/>
    <col min="12548" max="12552" width="12.7109375" style="11" customWidth="1"/>
    <col min="12553" max="12800" width="9.140625" style="11"/>
    <col min="12801" max="12801" width="12.7109375" style="11" customWidth="1"/>
    <col min="12802" max="12803" width="14.42578125" style="11" customWidth="1"/>
    <col min="12804" max="12808" width="12.7109375" style="11" customWidth="1"/>
    <col min="12809" max="13056" width="9.140625" style="11"/>
    <col min="13057" max="13057" width="12.7109375" style="11" customWidth="1"/>
    <col min="13058" max="13059" width="14.42578125" style="11" customWidth="1"/>
    <col min="13060" max="13064" width="12.7109375" style="11" customWidth="1"/>
    <col min="13065" max="13312" width="9.140625" style="11"/>
    <col min="13313" max="13313" width="12.7109375" style="11" customWidth="1"/>
    <col min="13314" max="13315" width="14.42578125" style="11" customWidth="1"/>
    <col min="13316" max="13320" width="12.7109375" style="11" customWidth="1"/>
    <col min="13321" max="13568" width="9.140625" style="11"/>
    <col min="13569" max="13569" width="12.7109375" style="11" customWidth="1"/>
    <col min="13570" max="13571" width="14.42578125" style="11" customWidth="1"/>
    <col min="13572" max="13576" width="12.7109375" style="11" customWidth="1"/>
    <col min="13577" max="13824" width="9.140625" style="11"/>
    <col min="13825" max="13825" width="12.7109375" style="11" customWidth="1"/>
    <col min="13826" max="13827" width="14.42578125" style="11" customWidth="1"/>
    <col min="13828" max="13832" width="12.7109375" style="11" customWidth="1"/>
    <col min="13833" max="14080" width="9.140625" style="11"/>
    <col min="14081" max="14081" width="12.7109375" style="11" customWidth="1"/>
    <col min="14082" max="14083" width="14.42578125" style="11" customWidth="1"/>
    <col min="14084" max="14088" width="12.7109375" style="11" customWidth="1"/>
    <col min="14089" max="14336" width="9.140625" style="11"/>
    <col min="14337" max="14337" width="12.7109375" style="11" customWidth="1"/>
    <col min="14338" max="14339" width="14.42578125" style="11" customWidth="1"/>
    <col min="14340" max="14344" width="12.7109375" style="11" customWidth="1"/>
    <col min="14345" max="14592" width="9.140625" style="11"/>
    <col min="14593" max="14593" width="12.7109375" style="11" customWidth="1"/>
    <col min="14594" max="14595" width="14.42578125" style="11" customWidth="1"/>
    <col min="14596" max="14600" width="12.7109375" style="11" customWidth="1"/>
    <col min="14601" max="14848" width="9.140625" style="11"/>
    <col min="14849" max="14849" width="12.7109375" style="11" customWidth="1"/>
    <col min="14850" max="14851" width="14.42578125" style="11" customWidth="1"/>
    <col min="14852" max="14856" width="12.7109375" style="11" customWidth="1"/>
    <col min="14857" max="15104" width="9.140625" style="11"/>
    <col min="15105" max="15105" width="12.7109375" style="11" customWidth="1"/>
    <col min="15106" max="15107" width="14.42578125" style="11" customWidth="1"/>
    <col min="15108" max="15112" width="12.7109375" style="11" customWidth="1"/>
    <col min="15113" max="15360" width="9.140625" style="11"/>
    <col min="15361" max="15361" width="12.7109375" style="11" customWidth="1"/>
    <col min="15362" max="15363" width="14.42578125" style="11" customWidth="1"/>
    <col min="15364" max="15368" width="12.7109375" style="11" customWidth="1"/>
    <col min="15369" max="15616" width="9.140625" style="11"/>
    <col min="15617" max="15617" width="12.7109375" style="11" customWidth="1"/>
    <col min="15618" max="15619" width="14.42578125" style="11" customWidth="1"/>
    <col min="15620" max="15624" width="12.7109375" style="11" customWidth="1"/>
    <col min="15625" max="15872" width="9.140625" style="11"/>
    <col min="15873" max="15873" width="12.7109375" style="11" customWidth="1"/>
    <col min="15874" max="15875" width="14.42578125" style="11" customWidth="1"/>
    <col min="15876" max="15880" width="12.7109375" style="11" customWidth="1"/>
    <col min="15881" max="16128" width="9.140625" style="11"/>
    <col min="16129" max="16129" width="12.7109375" style="11" customWidth="1"/>
    <col min="16130" max="16131" width="14.42578125" style="11" customWidth="1"/>
    <col min="16132" max="16136" width="12.7109375" style="11" customWidth="1"/>
    <col min="16137" max="16384" width="9.140625" style="11"/>
  </cols>
  <sheetData>
    <row r="1" spans="1:8" ht="15.75" thickBot="1" x14ac:dyDescent="0.3">
      <c r="A1" s="10"/>
      <c r="B1" s="10"/>
      <c r="C1" s="10"/>
      <c r="D1" s="10"/>
      <c r="E1" s="10"/>
      <c r="F1" s="10"/>
      <c r="G1" s="10"/>
      <c r="H1" s="10"/>
    </row>
    <row r="2" spans="1:8" ht="18.75" x14ac:dyDescent="0.3">
      <c r="A2" s="129" t="s">
        <v>28</v>
      </c>
      <c r="B2" s="130"/>
      <c r="C2" s="130"/>
      <c r="D2" s="130"/>
      <c r="E2" s="130"/>
      <c r="F2" s="130"/>
      <c r="G2" s="130"/>
      <c r="H2" s="131"/>
    </row>
    <row r="3" spans="1:8" x14ac:dyDescent="0.25">
      <c r="A3" s="12"/>
      <c r="B3" s="10"/>
      <c r="C3" s="10"/>
      <c r="D3" s="10"/>
      <c r="E3" s="10"/>
      <c r="F3" s="10"/>
      <c r="G3" s="10"/>
      <c r="H3" s="13"/>
    </row>
    <row r="4" spans="1:8" x14ac:dyDescent="0.25">
      <c r="A4" s="14" t="s">
        <v>29</v>
      </c>
      <c r="B4" s="10" t="s">
        <v>30</v>
      </c>
      <c r="C4" s="10"/>
      <c r="D4" s="132"/>
      <c r="E4" s="133"/>
      <c r="F4" s="133"/>
      <c r="G4" s="134"/>
      <c r="H4" s="15"/>
    </row>
    <row r="5" spans="1:8" x14ac:dyDescent="0.25">
      <c r="A5" s="14"/>
      <c r="B5" s="10"/>
      <c r="C5" s="10"/>
      <c r="D5" s="10"/>
      <c r="E5" s="10"/>
      <c r="F5" s="10"/>
      <c r="G5" s="10"/>
      <c r="H5" s="13"/>
    </row>
    <row r="6" spans="1:8" x14ac:dyDescent="0.25">
      <c r="A6" s="14" t="s">
        <v>31</v>
      </c>
      <c r="B6" s="10" t="s">
        <v>32</v>
      </c>
      <c r="C6" s="10"/>
      <c r="D6" s="132"/>
      <c r="E6" s="133"/>
      <c r="F6" s="133"/>
      <c r="G6" s="134"/>
      <c r="H6" s="15"/>
    </row>
    <row r="7" spans="1:8" x14ac:dyDescent="0.25">
      <c r="A7" s="14"/>
      <c r="B7" s="10"/>
      <c r="C7" s="10"/>
      <c r="D7" s="10"/>
      <c r="E7" s="10"/>
      <c r="F7" s="10"/>
      <c r="G7" s="10"/>
      <c r="H7" s="13"/>
    </row>
    <row r="8" spans="1:8" x14ac:dyDescent="0.25">
      <c r="A8" s="14" t="s">
        <v>33</v>
      </c>
      <c r="B8" s="10" t="s">
        <v>34</v>
      </c>
      <c r="C8" s="10"/>
      <c r="D8" s="132"/>
      <c r="E8" s="133"/>
      <c r="F8" s="133"/>
      <c r="G8" s="134"/>
      <c r="H8" s="15"/>
    </row>
    <row r="9" spans="1:8" x14ac:dyDescent="0.25">
      <c r="A9" s="14"/>
      <c r="B9" s="10"/>
      <c r="C9" s="10"/>
      <c r="D9" s="10"/>
      <c r="E9" s="10"/>
      <c r="F9" s="10"/>
      <c r="G9" s="10"/>
      <c r="H9" s="13"/>
    </row>
    <row r="10" spans="1:8" x14ac:dyDescent="0.25">
      <c r="A10" s="14" t="s">
        <v>35</v>
      </c>
      <c r="B10" s="10" t="s">
        <v>36</v>
      </c>
      <c r="C10" s="10"/>
      <c r="D10" s="132"/>
      <c r="E10" s="133"/>
      <c r="F10" s="133"/>
      <c r="G10" s="134"/>
      <c r="H10" s="15"/>
    </row>
    <row r="11" spans="1:8" x14ac:dyDescent="0.25">
      <c r="A11" s="14"/>
      <c r="B11" s="10"/>
      <c r="C11" s="10"/>
      <c r="D11" s="10"/>
      <c r="E11" s="10"/>
      <c r="F11" s="10"/>
      <c r="G11" s="10"/>
      <c r="H11" s="13"/>
    </row>
    <row r="12" spans="1:8" x14ac:dyDescent="0.25">
      <c r="A12" s="14" t="s">
        <v>37</v>
      </c>
      <c r="B12" s="10" t="s">
        <v>38</v>
      </c>
      <c r="C12" s="10"/>
      <c r="D12" s="132"/>
      <c r="E12" s="133"/>
      <c r="F12" s="133"/>
      <c r="G12" s="134"/>
      <c r="H12" s="15"/>
    </row>
    <row r="13" spans="1:8" x14ac:dyDescent="0.25">
      <c r="A13" s="12"/>
      <c r="B13" s="10"/>
      <c r="C13" s="10"/>
      <c r="D13" s="10"/>
      <c r="E13" s="10"/>
      <c r="F13" s="10"/>
      <c r="G13" s="10"/>
      <c r="H13" s="13"/>
    </row>
    <row r="14" spans="1:8" x14ac:dyDescent="0.25">
      <c r="A14" s="14" t="s">
        <v>39</v>
      </c>
      <c r="B14" s="10" t="s">
        <v>40</v>
      </c>
      <c r="C14" s="10"/>
      <c r="D14" s="132"/>
      <c r="E14" s="133"/>
      <c r="F14" s="133"/>
      <c r="G14" s="134"/>
      <c r="H14" s="15"/>
    </row>
    <row r="15" spans="1:8" x14ac:dyDescent="0.25">
      <c r="A15" s="14"/>
      <c r="B15" s="10"/>
      <c r="C15" s="10"/>
      <c r="D15" s="10"/>
      <c r="E15" s="10"/>
      <c r="F15" s="10"/>
      <c r="G15" s="10"/>
      <c r="H15" s="13"/>
    </row>
    <row r="16" spans="1:8" x14ac:dyDescent="0.25">
      <c r="A16" s="14" t="s">
        <v>41</v>
      </c>
      <c r="B16" s="10" t="s">
        <v>42</v>
      </c>
      <c r="C16" s="10"/>
      <c r="D16" s="132"/>
      <c r="E16" s="133"/>
      <c r="F16" s="133"/>
      <c r="G16" s="134"/>
      <c r="H16" s="15"/>
    </row>
    <row r="17" spans="1:8" x14ac:dyDescent="0.25">
      <c r="A17" s="14"/>
      <c r="B17" s="10"/>
      <c r="C17" s="10"/>
      <c r="D17" s="10"/>
      <c r="E17" s="10"/>
      <c r="F17" s="10"/>
      <c r="G17" s="10"/>
      <c r="H17" s="13"/>
    </row>
    <row r="18" spans="1:8" x14ac:dyDescent="0.25">
      <c r="A18" s="14" t="s">
        <v>43</v>
      </c>
      <c r="B18" s="10" t="s">
        <v>44</v>
      </c>
      <c r="C18" s="10"/>
      <c r="D18" s="132"/>
      <c r="E18" s="133"/>
      <c r="F18" s="133"/>
      <c r="G18" s="134"/>
      <c r="H18" s="15"/>
    </row>
    <row r="19" spans="1:8" x14ac:dyDescent="0.25">
      <c r="A19" s="14"/>
      <c r="B19" s="10"/>
      <c r="C19" s="10"/>
      <c r="D19" s="10"/>
      <c r="E19" s="10"/>
      <c r="F19" s="10"/>
      <c r="G19" s="10"/>
      <c r="H19" s="13"/>
    </row>
    <row r="20" spans="1:8" x14ac:dyDescent="0.25">
      <c r="A20" s="14" t="s">
        <v>45</v>
      </c>
      <c r="B20" s="10" t="s">
        <v>46</v>
      </c>
      <c r="C20" s="10"/>
      <c r="D20" s="132"/>
      <c r="E20" s="133"/>
      <c r="F20" s="133"/>
      <c r="G20" s="134"/>
      <c r="H20" s="15"/>
    </row>
    <row r="21" spans="1:8" x14ac:dyDescent="0.25">
      <c r="A21" s="14"/>
      <c r="B21" s="10"/>
      <c r="C21" s="10"/>
      <c r="D21" s="10"/>
      <c r="E21" s="10"/>
      <c r="F21" s="10"/>
      <c r="G21" s="10"/>
      <c r="H21" s="13"/>
    </row>
    <row r="22" spans="1:8" x14ac:dyDescent="0.25">
      <c r="A22" s="14" t="s">
        <v>47</v>
      </c>
      <c r="B22" s="10" t="s">
        <v>48</v>
      </c>
      <c r="C22" s="10"/>
      <c r="D22" s="132"/>
      <c r="E22" s="133"/>
      <c r="F22" s="133"/>
      <c r="G22" s="134"/>
      <c r="H22" s="15"/>
    </row>
    <row r="23" spans="1:8" x14ac:dyDescent="0.25">
      <c r="A23" s="14"/>
      <c r="B23" s="10"/>
      <c r="C23" s="10"/>
      <c r="D23" s="16"/>
      <c r="E23" s="16"/>
      <c r="F23" s="16"/>
      <c r="G23" s="16"/>
      <c r="H23" s="15"/>
    </row>
    <row r="24" spans="1:8" x14ac:dyDescent="0.25">
      <c r="A24" s="14" t="s">
        <v>47</v>
      </c>
      <c r="B24" s="10" t="s">
        <v>49</v>
      </c>
      <c r="C24" s="10"/>
      <c r="D24" s="126" t="s">
        <v>90</v>
      </c>
      <c r="E24" s="127"/>
      <c r="F24" s="127"/>
      <c r="G24" s="128"/>
      <c r="H24" s="15"/>
    </row>
    <row r="25" spans="1:8" ht="15.75" thickBot="1" x14ac:dyDescent="0.3">
      <c r="A25" s="17"/>
      <c r="B25" s="18"/>
      <c r="C25" s="18"/>
      <c r="D25" s="18"/>
      <c r="E25" s="18"/>
      <c r="F25" s="18"/>
      <c r="G25" s="18"/>
      <c r="H25" s="21"/>
    </row>
    <row r="28" spans="1:8" x14ac:dyDescent="0.25">
      <c r="A28" s="19"/>
      <c r="B28" t="s">
        <v>50</v>
      </c>
    </row>
    <row r="30" spans="1:8" x14ac:dyDescent="0.25">
      <c r="B30" s="20"/>
      <c r="C30" s="20"/>
      <c r="D30" s="20"/>
    </row>
  </sheetData>
  <sheetProtection password="D6D7" sheet="1" objects="1" scenarios="1" selectLockedCells="1"/>
  <mergeCells count="12">
    <mergeCell ref="D24:G24"/>
    <mergeCell ref="A2:H2"/>
    <mergeCell ref="D4:G4"/>
    <mergeCell ref="D6:G6"/>
    <mergeCell ref="D8:G8"/>
    <mergeCell ref="D10:G10"/>
    <mergeCell ref="D12:G12"/>
    <mergeCell ref="D14:G14"/>
    <mergeCell ref="D16:G16"/>
    <mergeCell ref="D18:G18"/>
    <mergeCell ref="D20:G20"/>
    <mergeCell ref="D22:G22"/>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zoomScaleNormal="100" workbookViewId="0">
      <selection activeCell="F18" sqref="F18"/>
    </sheetView>
  </sheetViews>
  <sheetFormatPr defaultColWidth="9.140625" defaultRowHeight="15" x14ac:dyDescent="0.25"/>
  <cols>
    <col min="1" max="1" width="3.28515625" style="11" customWidth="1"/>
    <col min="2" max="2" width="17.85546875" style="11" customWidth="1"/>
    <col min="3" max="3" width="19.7109375" style="11" customWidth="1"/>
    <col min="4" max="4" width="5.140625" style="11" customWidth="1"/>
    <col min="5" max="5" width="22" style="11" customWidth="1"/>
    <col min="6" max="6" width="19.7109375" style="11" customWidth="1"/>
    <col min="7" max="8" width="18.140625" style="11" customWidth="1"/>
    <col min="9" max="9" width="17.140625" style="11" customWidth="1"/>
    <col min="10" max="10" width="18.42578125" style="11" bestFit="1" customWidth="1"/>
    <col min="11" max="16384" width="9.140625" style="11"/>
  </cols>
  <sheetData>
    <row r="1" spans="1:13" ht="15.75" thickBot="1" x14ac:dyDescent="0.3"/>
    <row r="2" spans="1:13" ht="27.75" customHeight="1" x14ac:dyDescent="0.25">
      <c r="B2" s="312" t="s">
        <v>18</v>
      </c>
      <c r="C2" s="313"/>
      <c r="D2" s="313"/>
      <c r="E2" s="313"/>
      <c r="F2" s="313"/>
      <c r="G2" s="313"/>
      <c r="H2" s="313"/>
      <c r="I2" s="313"/>
      <c r="J2" s="314"/>
      <c r="K2" s="41"/>
      <c r="L2" s="41"/>
      <c r="M2" s="41"/>
    </row>
    <row r="3" spans="1:13" ht="34.5" customHeight="1" thickBot="1" x14ac:dyDescent="0.3">
      <c r="B3" s="315" t="s">
        <v>163</v>
      </c>
      <c r="C3" s="316"/>
      <c r="D3" s="316"/>
      <c r="E3" s="316"/>
      <c r="F3" s="316"/>
      <c r="G3" s="316"/>
      <c r="H3" s="316"/>
      <c r="I3" s="316"/>
      <c r="J3" s="317"/>
      <c r="K3" s="41"/>
      <c r="L3" s="41"/>
      <c r="M3" s="41"/>
    </row>
    <row r="4" spans="1:13" ht="21" x14ac:dyDescent="0.25">
      <c r="B4" s="42"/>
      <c r="C4" s="42"/>
      <c r="D4" s="42"/>
      <c r="E4" s="42"/>
      <c r="F4" s="42"/>
      <c r="G4" s="42"/>
      <c r="H4" s="42"/>
      <c r="I4" s="42"/>
      <c r="J4" s="42"/>
      <c r="K4" s="41"/>
      <c r="L4" s="41"/>
      <c r="M4" s="41"/>
    </row>
    <row r="5" spans="1:13" x14ac:dyDescent="0.25">
      <c r="B5" s="318" t="s">
        <v>53</v>
      </c>
      <c r="C5" s="318"/>
      <c r="D5" s="318"/>
      <c r="E5" s="318"/>
      <c r="F5" s="318"/>
      <c r="G5" s="143">
        <f>Info!D4</f>
        <v>0</v>
      </c>
      <c r="H5" s="143"/>
      <c r="I5" s="143"/>
      <c r="J5" s="143"/>
    </row>
    <row r="6" spans="1:13" x14ac:dyDescent="0.25">
      <c r="B6" s="318" t="s">
        <v>54</v>
      </c>
      <c r="C6" s="318"/>
      <c r="D6" s="318"/>
      <c r="E6" s="318"/>
      <c r="F6" s="318"/>
      <c r="G6" s="319" t="s">
        <v>89</v>
      </c>
      <c r="H6" s="319"/>
      <c r="I6" s="319"/>
      <c r="J6" s="319"/>
    </row>
    <row r="7" spans="1:13" ht="42" customHeight="1" x14ac:dyDescent="0.25"/>
    <row r="8" spans="1:13" ht="18" x14ac:dyDescent="0.35">
      <c r="A8"/>
      <c r="C8" s="23" t="s">
        <v>51</v>
      </c>
      <c r="D8" s="43"/>
      <c r="E8" s="3" t="s">
        <v>14</v>
      </c>
      <c r="G8" s="3" t="s">
        <v>64</v>
      </c>
    </row>
    <row r="9" spans="1:13" x14ac:dyDescent="0.25">
      <c r="A9"/>
      <c r="C9" s="4" t="s">
        <v>0</v>
      </c>
      <c r="D9" s="43"/>
      <c r="E9" s="4" t="s">
        <v>1</v>
      </c>
      <c r="G9" s="4" t="s">
        <v>1</v>
      </c>
    </row>
    <row r="10" spans="1:13" x14ac:dyDescent="0.25">
      <c r="A10"/>
      <c r="C10" s="27"/>
      <c r="E10" s="27"/>
      <c r="G10" s="25">
        <f>IF(J22&lt;0.2*H22,J22,0.2*H22)</f>
        <v>0</v>
      </c>
    </row>
    <row r="13" spans="1:13" ht="45" x14ac:dyDescent="0.25">
      <c r="A13"/>
      <c r="B13" s="157" t="s">
        <v>3</v>
      </c>
      <c r="C13" s="157"/>
      <c r="D13" s="157"/>
      <c r="E13" s="6" t="s">
        <v>19</v>
      </c>
      <c r="F13" s="6" t="s">
        <v>22</v>
      </c>
      <c r="G13" s="6" t="s">
        <v>23</v>
      </c>
      <c r="H13" s="6" t="s">
        <v>20</v>
      </c>
      <c r="I13" s="22" t="s">
        <v>12</v>
      </c>
      <c r="J13" s="22" t="s">
        <v>13</v>
      </c>
    </row>
    <row r="14" spans="1:13" x14ac:dyDescent="0.25">
      <c r="A14"/>
      <c r="B14" s="157"/>
      <c r="C14" s="157"/>
      <c r="D14" s="157"/>
      <c r="E14" s="4" t="s">
        <v>1</v>
      </c>
      <c r="F14" s="4" t="s">
        <v>1</v>
      </c>
      <c r="G14" s="4" t="s">
        <v>1</v>
      </c>
      <c r="H14" s="4" t="s">
        <v>1</v>
      </c>
      <c r="I14" s="4" t="s">
        <v>1</v>
      </c>
      <c r="J14" s="4" t="s">
        <v>1</v>
      </c>
    </row>
    <row r="15" spans="1:13" x14ac:dyDescent="0.25">
      <c r="A15"/>
      <c r="B15" s="148" t="s">
        <v>4</v>
      </c>
      <c r="C15" s="148"/>
      <c r="D15" s="148"/>
      <c r="E15" s="28"/>
      <c r="F15" s="28"/>
      <c r="G15" s="28"/>
      <c r="H15" s="7">
        <f>E15-F15-G15</f>
        <v>0</v>
      </c>
      <c r="I15" s="28"/>
      <c r="J15" s="28"/>
    </row>
    <row r="16" spans="1:13" x14ac:dyDescent="0.25">
      <c r="A16"/>
      <c r="B16" s="148" t="s">
        <v>5</v>
      </c>
      <c r="C16" s="148"/>
      <c r="D16" s="148"/>
      <c r="E16" s="28"/>
      <c r="F16" s="28"/>
      <c r="G16" s="28"/>
      <c r="H16" s="7">
        <f t="shared" ref="H16:H21" si="0">E16-F16-G16</f>
        <v>0</v>
      </c>
      <c r="I16" s="28"/>
      <c r="J16" s="28"/>
    </row>
    <row r="17" spans="1:11" x14ac:dyDescent="0.25">
      <c r="A17"/>
      <c r="B17" s="148" t="s">
        <v>10</v>
      </c>
      <c r="C17" s="148"/>
      <c r="D17" s="148"/>
      <c r="E17" s="28"/>
      <c r="F17" s="28"/>
      <c r="G17" s="28"/>
      <c r="H17" s="7">
        <f t="shared" si="0"/>
        <v>0</v>
      </c>
      <c r="I17" s="28"/>
      <c r="J17" s="28"/>
    </row>
    <row r="18" spans="1:11" x14ac:dyDescent="0.25">
      <c r="A18"/>
      <c r="B18" s="148" t="s">
        <v>9</v>
      </c>
      <c r="C18" s="148"/>
      <c r="D18" s="148"/>
      <c r="E18" s="28"/>
      <c r="F18" s="28"/>
      <c r="G18" s="28"/>
      <c r="H18" s="7">
        <f t="shared" si="0"/>
        <v>0</v>
      </c>
      <c r="I18" s="28"/>
      <c r="J18" s="28"/>
    </row>
    <row r="19" spans="1:11" x14ac:dyDescent="0.25">
      <c r="A19"/>
      <c r="B19" s="148" t="s">
        <v>8</v>
      </c>
      <c r="C19" s="148"/>
      <c r="D19" s="148"/>
      <c r="E19" s="28"/>
      <c r="F19" s="28"/>
      <c r="G19" s="28"/>
      <c r="H19" s="7">
        <f t="shared" si="0"/>
        <v>0</v>
      </c>
      <c r="I19" s="28"/>
      <c r="J19" s="28"/>
    </row>
    <row r="20" spans="1:11" x14ac:dyDescent="0.25">
      <c r="A20"/>
      <c r="B20" s="148" t="s">
        <v>7</v>
      </c>
      <c r="C20" s="148"/>
      <c r="D20" s="148"/>
      <c r="E20" s="28"/>
      <c r="F20" s="28"/>
      <c r="G20" s="28"/>
      <c r="H20" s="7">
        <f t="shared" si="0"/>
        <v>0</v>
      </c>
      <c r="I20" s="28"/>
      <c r="J20" s="28"/>
    </row>
    <row r="21" spans="1:11" x14ac:dyDescent="0.25">
      <c r="A21"/>
      <c r="B21" s="148" t="s">
        <v>6</v>
      </c>
      <c r="C21" s="148"/>
      <c r="D21" s="148"/>
      <c r="E21" s="28"/>
      <c r="F21" s="28"/>
      <c r="G21" s="28"/>
      <c r="H21" s="7">
        <f t="shared" si="0"/>
        <v>0</v>
      </c>
      <c r="I21" s="28"/>
      <c r="J21" s="28"/>
    </row>
    <row r="22" spans="1:11" x14ac:dyDescent="0.25">
      <c r="A22"/>
      <c r="B22" s="146" t="s">
        <v>11</v>
      </c>
      <c r="C22" s="146"/>
      <c r="D22" s="146"/>
      <c r="E22" s="26">
        <f>SUM(E15:E21)</f>
        <v>0</v>
      </c>
      <c r="F22" s="26">
        <f t="shared" ref="F22:J22" si="1">SUM(F15:F21)</f>
        <v>0</v>
      </c>
      <c r="G22" s="26">
        <f t="shared" si="1"/>
        <v>0</v>
      </c>
      <c r="H22" s="26">
        <f t="shared" si="1"/>
        <v>0</v>
      </c>
      <c r="I22" s="26">
        <f t="shared" si="1"/>
        <v>0</v>
      </c>
      <c r="J22" s="26">
        <f t="shared" si="1"/>
        <v>0</v>
      </c>
    </row>
    <row r="23" spans="1:11" x14ac:dyDescent="0.25">
      <c r="B23" s="46"/>
      <c r="C23" s="46"/>
      <c r="D23" s="46"/>
      <c r="E23" s="47"/>
      <c r="F23" s="47"/>
      <c r="G23" s="47"/>
      <c r="H23" s="47"/>
    </row>
    <row r="24" spans="1:11" x14ac:dyDescent="0.25">
      <c r="B24" s="46"/>
      <c r="C24" s="46"/>
      <c r="D24" s="46"/>
      <c r="E24" s="47"/>
      <c r="F24" s="47"/>
      <c r="G24" s="47"/>
      <c r="H24" s="47"/>
    </row>
    <row r="25" spans="1:11" ht="27.75" customHeight="1" x14ac:dyDescent="0.25">
      <c r="B25" s="309" t="s">
        <v>66</v>
      </c>
      <c r="C25" s="310"/>
      <c r="D25" s="310"/>
      <c r="E25" s="310"/>
      <c r="F25" s="310"/>
      <c r="G25" s="310"/>
      <c r="H25" s="310"/>
      <c r="I25" s="310"/>
      <c r="J25" s="311"/>
    </row>
    <row r="26" spans="1:11" x14ac:dyDescent="0.25">
      <c r="B26" s="294" t="s">
        <v>61</v>
      </c>
      <c r="C26" s="295"/>
      <c r="D26" s="295"/>
      <c r="E26" s="295"/>
      <c r="F26" s="295"/>
      <c r="G26" s="295"/>
      <c r="H26" s="295"/>
      <c r="I26" s="295"/>
      <c r="J26" s="296"/>
    </row>
    <row r="27" spans="1:11" x14ac:dyDescent="0.25">
      <c r="B27" s="297" t="s">
        <v>62</v>
      </c>
      <c r="C27" s="298"/>
      <c r="D27" s="298"/>
      <c r="E27" s="298"/>
      <c r="F27" s="298"/>
      <c r="G27" s="298"/>
      <c r="H27" s="298"/>
      <c r="I27" s="298"/>
      <c r="J27" s="299"/>
    </row>
    <row r="28" spans="1:11" ht="36" customHeight="1" x14ac:dyDescent="0.25">
      <c r="B28" s="48" t="s">
        <v>52</v>
      </c>
      <c r="C28" s="260" t="s">
        <v>67</v>
      </c>
      <c r="D28" s="261"/>
      <c r="E28" s="261"/>
      <c r="F28" s="261"/>
      <c r="G28" s="261"/>
      <c r="H28" s="261"/>
      <c r="I28" s="261"/>
      <c r="J28" s="300"/>
      <c r="K28" s="44"/>
    </row>
    <row r="29" spans="1:11" ht="36" customHeight="1" x14ac:dyDescent="0.25">
      <c r="B29" s="48" t="s">
        <v>24</v>
      </c>
      <c r="C29" s="260" t="s">
        <v>68</v>
      </c>
      <c r="D29" s="261"/>
      <c r="E29" s="261"/>
      <c r="F29" s="261"/>
      <c r="G29" s="261"/>
      <c r="H29" s="261"/>
      <c r="I29" s="261"/>
      <c r="J29" s="300"/>
      <c r="K29" s="44"/>
    </row>
    <row r="30" spans="1:11" ht="33" customHeight="1" x14ac:dyDescent="0.25">
      <c r="B30" s="301" t="s">
        <v>58</v>
      </c>
      <c r="C30" s="263" t="s">
        <v>15</v>
      </c>
      <c r="D30" s="304"/>
      <c r="E30" s="304"/>
      <c r="F30" s="304"/>
      <c r="G30" s="304"/>
      <c r="H30" s="304"/>
      <c r="I30" s="304"/>
      <c r="J30" s="305"/>
      <c r="K30" s="44"/>
    </row>
    <row r="31" spans="1:11" x14ac:dyDescent="0.25">
      <c r="B31" s="302"/>
      <c r="C31" s="245" t="s">
        <v>16</v>
      </c>
      <c r="D31" s="306"/>
      <c r="E31" s="306"/>
      <c r="F31" s="306"/>
      <c r="G31" s="306"/>
      <c r="H31" s="306"/>
      <c r="I31" s="306"/>
      <c r="J31" s="307"/>
      <c r="K31" s="44"/>
    </row>
    <row r="32" spans="1:11" x14ac:dyDescent="0.25">
      <c r="B32" s="302"/>
      <c r="C32" s="245" t="s">
        <v>17</v>
      </c>
      <c r="D32" s="306"/>
      <c r="E32" s="306"/>
      <c r="F32" s="306"/>
      <c r="G32" s="306"/>
      <c r="H32" s="306"/>
      <c r="I32" s="306"/>
      <c r="J32" s="307"/>
      <c r="K32" s="44"/>
    </row>
    <row r="33" spans="2:16" x14ac:dyDescent="0.25">
      <c r="B33" s="302"/>
      <c r="C33" s="245" t="s">
        <v>57</v>
      </c>
      <c r="D33" s="306"/>
      <c r="E33" s="306"/>
      <c r="F33" s="306"/>
      <c r="G33" s="306"/>
      <c r="H33" s="306"/>
      <c r="I33" s="306"/>
      <c r="J33" s="307"/>
      <c r="K33" s="44"/>
    </row>
    <row r="34" spans="2:16" x14ac:dyDescent="0.25">
      <c r="B34" s="303"/>
      <c r="C34" s="218" t="s">
        <v>69</v>
      </c>
      <c r="D34" s="247"/>
      <c r="E34" s="247"/>
      <c r="F34" s="247"/>
      <c r="G34" s="247"/>
      <c r="H34" s="247"/>
      <c r="I34" s="247"/>
      <c r="J34" s="308"/>
      <c r="K34" s="44"/>
    </row>
    <row r="35" spans="2:16" ht="53.25" customHeight="1" x14ac:dyDescent="0.25">
      <c r="B35" s="215" t="s">
        <v>22</v>
      </c>
      <c r="C35" s="282" t="s">
        <v>63</v>
      </c>
      <c r="D35" s="283"/>
      <c r="E35" s="283"/>
      <c r="F35" s="283"/>
      <c r="G35" s="283"/>
      <c r="H35" s="283"/>
      <c r="I35" s="283"/>
      <c r="J35" s="284"/>
      <c r="K35" s="44"/>
    </row>
    <row r="36" spans="2:16" ht="39.75" customHeight="1" x14ac:dyDescent="0.25">
      <c r="B36" s="280"/>
      <c r="C36" s="285" t="s">
        <v>21</v>
      </c>
      <c r="D36" s="286"/>
      <c r="E36" s="286"/>
      <c r="F36" s="286"/>
      <c r="G36" s="286"/>
      <c r="H36" s="286"/>
      <c r="I36" s="286"/>
      <c r="J36" s="287"/>
      <c r="K36" s="44"/>
    </row>
    <row r="37" spans="2:16" ht="30" customHeight="1" x14ac:dyDescent="0.25">
      <c r="B37" s="281"/>
      <c r="C37" s="288" t="s">
        <v>150</v>
      </c>
      <c r="D37" s="289"/>
      <c r="E37" s="289"/>
      <c r="F37" s="289"/>
      <c r="G37" s="289"/>
      <c r="H37" s="289"/>
      <c r="I37" s="289"/>
      <c r="J37" s="290"/>
      <c r="K37" s="44"/>
    </row>
    <row r="38" spans="2:16" ht="63.75" customHeight="1" x14ac:dyDescent="0.25">
      <c r="B38" s="49" t="s">
        <v>23</v>
      </c>
      <c r="C38" s="291" t="s">
        <v>151</v>
      </c>
      <c r="D38" s="291"/>
      <c r="E38" s="291"/>
      <c r="F38" s="291"/>
      <c r="G38" s="291"/>
      <c r="H38" s="291"/>
      <c r="I38" s="291"/>
      <c r="J38" s="291"/>
      <c r="K38" s="99"/>
      <c r="L38" s="10"/>
      <c r="M38" s="10"/>
      <c r="N38" s="10"/>
      <c r="O38" s="10"/>
      <c r="P38" s="10"/>
    </row>
    <row r="39" spans="2:16" ht="15" customHeight="1" x14ac:dyDescent="0.25">
      <c r="B39" s="49" t="s">
        <v>59</v>
      </c>
      <c r="C39" s="292" t="s">
        <v>157</v>
      </c>
      <c r="D39" s="293"/>
      <c r="E39" s="293"/>
      <c r="F39" s="293"/>
      <c r="G39" s="293"/>
      <c r="H39" s="293"/>
      <c r="I39" s="293"/>
      <c r="J39" s="293"/>
      <c r="K39" s="100"/>
      <c r="L39" s="100"/>
      <c r="M39" s="100"/>
      <c r="N39" s="101"/>
      <c r="O39" s="101"/>
      <c r="P39" s="10"/>
    </row>
    <row r="40" spans="2:16" ht="60.75" customHeight="1" x14ac:dyDescent="0.25">
      <c r="B40" s="48" t="s">
        <v>25</v>
      </c>
      <c r="C40" s="278" t="s">
        <v>60</v>
      </c>
      <c r="D40" s="278"/>
      <c r="E40" s="278"/>
      <c r="F40" s="278"/>
      <c r="G40" s="278"/>
      <c r="H40" s="278"/>
      <c r="I40" s="278"/>
      <c r="J40" s="278"/>
      <c r="K40" s="10"/>
      <c r="L40" s="10"/>
      <c r="M40" s="10"/>
      <c r="N40" s="10"/>
      <c r="O40" s="10"/>
      <c r="P40" s="10"/>
    </row>
    <row r="41" spans="2:16" ht="30" customHeight="1" x14ac:dyDescent="0.25">
      <c r="B41" s="48" t="s">
        <v>26</v>
      </c>
      <c r="C41" s="279" t="s">
        <v>2</v>
      </c>
      <c r="D41" s="279"/>
      <c r="E41" s="279"/>
      <c r="F41" s="279"/>
      <c r="G41" s="279"/>
      <c r="H41" s="279"/>
      <c r="I41" s="279"/>
      <c r="J41" s="279"/>
      <c r="K41" s="44"/>
    </row>
    <row r="42" spans="2:16" ht="30" customHeight="1" x14ac:dyDescent="0.25">
      <c r="B42" s="48" t="s">
        <v>71</v>
      </c>
      <c r="C42" s="279" t="s">
        <v>70</v>
      </c>
      <c r="D42" s="279"/>
      <c r="E42" s="279"/>
      <c r="F42" s="279"/>
      <c r="G42" s="279"/>
      <c r="H42" s="279"/>
      <c r="I42" s="279"/>
      <c r="J42" s="279"/>
      <c r="K42" s="44"/>
    </row>
    <row r="43" spans="2:16" x14ac:dyDescent="0.25">
      <c r="B43" s="50" t="s">
        <v>27</v>
      </c>
      <c r="C43" s="50"/>
      <c r="D43" s="50"/>
      <c r="E43" s="50"/>
      <c r="F43" s="50"/>
      <c r="G43" s="50"/>
      <c r="H43" s="50"/>
      <c r="I43" s="50"/>
      <c r="J43" s="50"/>
    </row>
    <row r="45" spans="2:16" ht="15" customHeight="1" x14ac:dyDescent="0.25">
      <c r="D45" s="45"/>
      <c r="E45" s="45"/>
      <c r="F45" s="45"/>
      <c r="G45" s="45"/>
      <c r="H45" s="45"/>
      <c r="I45" s="45"/>
      <c r="J45" s="45"/>
      <c r="K45" s="45"/>
      <c r="L45" s="45"/>
      <c r="M45" s="45"/>
    </row>
    <row r="46" spans="2:16" x14ac:dyDescent="0.25">
      <c r="D46" s="10"/>
      <c r="E46" s="10"/>
      <c r="F46" s="10"/>
      <c r="G46" s="10"/>
      <c r="H46" s="10"/>
      <c r="I46" s="10"/>
      <c r="J46" s="10"/>
      <c r="K46" s="10"/>
      <c r="L46" s="10"/>
      <c r="M46" s="10"/>
    </row>
  </sheetData>
  <sheetProtection password="D6D7" sheet="1" objects="1" scenarios="1" selectLockedCells="1"/>
  <mergeCells count="35">
    <mergeCell ref="B2:J2"/>
    <mergeCell ref="B3:J3"/>
    <mergeCell ref="B5:F5"/>
    <mergeCell ref="G5:J5"/>
    <mergeCell ref="B6:F6"/>
    <mergeCell ref="G6:J6"/>
    <mergeCell ref="B25:J25"/>
    <mergeCell ref="B13:D14"/>
    <mergeCell ref="B15:D15"/>
    <mergeCell ref="B16:D16"/>
    <mergeCell ref="B17:D17"/>
    <mergeCell ref="B18:D18"/>
    <mergeCell ref="B19:D19"/>
    <mergeCell ref="B20:D20"/>
    <mergeCell ref="B21:D21"/>
    <mergeCell ref="B22:D22"/>
    <mergeCell ref="B26:J26"/>
    <mergeCell ref="B27:J27"/>
    <mergeCell ref="C28:J28"/>
    <mergeCell ref="C29:J29"/>
    <mergeCell ref="B30:B34"/>
    <mergeCell ref="C30:J30"/>
    <mergeCell ref="C31:J31"/>
    <mergeCell ref="C32:J32"/>
    <mergeCell ref="C33:J33"/>
    <mergeCell ref="C34:J34"/>
    <mergeCell ref="C40:J40"/>
    <mergeCell ref="C41:J41"/>
    <mergeCell ref="C42:J42"/>
    <mergeCell ref="B35:B37"/>
    <mergeCell ref="C35:J35"/>
    <mergeCell ref="C36:J36"/>
    <mergeCell ref="C37:J37"/>
    <mergeCell ref="C38:J38"/>
    <mergeCell ref="C39:J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W137"/>
  <sheetViews>
    <sheetView showGridLines="0" topLeftCell="B1" zoomScaleNormal="100" workbookViewId="0">
      <selection activeCell="G18" sqref="G18"/>
    </sheetView>
  </sheetViews>
  <sheetFormatPr defaultRowHeight="15" x14ac:dyDescent="0.25"/>
  <cols>
    <col min="3" max="3" width="3.28515625" customWidth="1"/>
    <col min="4" max="4" width="16.85546875" customWidth="1"/>
    <col min="5" max="5" width="19.7109375" customWidth="1"/>
    <col min="6" max="6" width="5.140625" customWidth="1"/>
    <col min="7" max="7" width="13.5703125" customWidth="1"/>
    <col min="8" max="8" width="16.28515625" customWidth="1"/>
    <col min="9" max="9" width="19.28515625" customWidth="1"/>
    <col min="10" max="12" width="14.140625" customWidth="1"/>
    <col min="13" max="14" width="26.28515625" customWidth="1"/>
    <col min="15" max="15" width="26" customWidth="1"/>
    <col min="16" max="16" width="25.28515625" customWidth="1"/>
    <col min="17" max="17" width="26.28515625" customWidth="1"/>
    <col min="18" max="18" width="26.140625" customWidth="1"/>
    <col min="19" max="19" width="21.5703125" customWidth="1"/>
    <col min="20" max="20" width="33.5703125" customWidth="1"/>
    <col min="21" max="21" width="12.5703125" bestFit="1" customWidth="1"/>
    <col min="23" max="23" width="14.42578125" customWidth="1"/>
    <col min="25" max="27" width="15.7109375" customWidth="1"/>
    <col min="28" max="28" width="10.7109375" hidden="1" customWidth="1"/>
    <col min="29" max="31" width="15.7109375" customWidth="1"/>
    <col min="32" max="32" width="11.28515625" hidden="1" customWidth="1"/>
    <col min="33" max="35" width="15.7109375" customWidth="1"/>
    <col min="36" max="36" width="11.28515625" hidden="1" customWidth="1"/>
    <col min="37" max="39" width="15.7109375" customWidth="1"/>
    <col min="40" max="40" width="10.42578125" hidden="1" customWidth="1"/>
    <col min="41" max="43" width="15.7109375" customWidth="1"/>
    <col min="44" max="44" width="11" hidden="1" customWidth="1"/>
    <col min="45" max="47" width="15.7109375" customWidth="1"/>
    <col min="48" max="48" width="10.5703125" hidden="1" customWidth="1"/>
  </cols>
  <sheetData>
    <row r="1" spans="3:15" ht="15.75" thickBot="1" x14ac:dyDescent="0.3"/>
    <row r="2" spans="3:15" ht="27.75" customHeight="1" x14ac:dyDescent="0.25">
      <c r="D2" s="135" t="s">
        <v>18</v>
      </c>
      <c r="E2" s="136"/>
      <c r="F2" s="136"/>
      <c r="G2" s="136"/>
      <c r="H2" s="136"/>
      <c r="I2" s="136"/>
      <c r="J2" s="136"/>
      <c r="K2" s="136"/>
      <c r="L2" s="137"/>
      <c r="M2" s="5"/>
      <c r="N2" s="5"/>
      <c r="O2" s="5"/>
    </row>
    <row r="3" spans="3:15" ht="34.5" customHeight="1" thickBot="1" x14ac:dyDescent="0.3">
      <c r="D3" s="138" t="s">
        <v>163</v>
      </c>
      <c r="E3" s="139"/>
      <c r="F3" s="139"/>
      <c r="G3" s="139"/>
      <c r="H3" s="139"/>
      <c r="I3" s="139"/>
      <c r="J3" s="139"/>
      <c r="K3" s="139"/>
      <c r="L3" s="140"/>
      <c r="M3" s="5"/>
      <c r="N3" s="5"/>
      <c r="O3" s="5"/>
    </row>
    <row r="4" spans="3:15" ht="21.75" thickBot="1" x14ac:dyDescent="0.3">
      <c r="D4" s="24"/>
      <c r="E4" s="24"/>
      <c r="F4" s="24"/>
      <c r="G4" s="24"/>
      <c r="H4" s="24"/>
      <c r="I4" s="24"/>
      <c r="J4" s="24"/>
      <c r="K4" s="24"/>
      <c r="L4" s="24"/>
      <c r="M4" s="5"/>
      <c r="N4" s="5"/>
      <c r="O4" s="5"/>
    </row>
    <row r="5" spans="3:15" x14ac:dyDescent="0.25">
      <c r="D5" s="141" t="s">
        <v>53</v>
      </c>
      <c r="E5" s="142"/>
      <c r="F5" s="142"/>
      <c r="G5" s="142"/>
      <c r="H5" s="142"/>
      <c r="I5" s="143">
        <f>Info!D4</f>
        <v>0</v>
      </c>
      <c r="J5" s="143"/>
      <c r="K5" s="143"/>
      <c r="L5" s="143"/>
    </row>
    <row r="6" spans="3:15" x14ac:dyDescent="0.25">
      <c r="D6" s="144" t="s">
        <v>54</v>
      </c>
      <c r="E6" s="145"/>
      <c r="F6" s="145"/>
      <c r="G6" s="145"/>
      <c r="H6" s="145"/>
      <c r="I6" s="146" t="s">
        <v>56</v>
      </c>
      <c r="J6" s="146"/>
      <c r="K6" s="146"/>
      <c r="L6" s="146"/>
    </row>
    <row r="7" spans="3:15" ht="15.75" thickBot="1" x14ac:dyDescent="0.3">
      <c r="D7" s="149" t="s">
        <v>55</v>
      </c>
      <c r="E7" s="150"/>
      <c r="F7" s="150"/>
      <c r="G7" s="150"/>
      <c r="H7" s="151"/>
      <c r="I7" s="275" t="s">
        <v>72</v>
      </c>
      <c r="J7" s="276"/>
      <c r="K7" s="276"/>
      <c r="L7" s="277"/>
    </row>
    <row r="8" spans="3:15" ht="15.75" thickBot="1" x14ac:dyDescent="0.3">
      <c r="D8" s="33"/>
      <c r="E8" s="33"/>
      <c r="F8" s="33"/>
      <c r="G8" s="33"/>
      <c r="H8" s="33"/>
      <c r="I8" s="1"/>
      <c r="J8" s="1"/>
      <c r="K8" s="1"/>
      <c r="L8" s="1"/>
    </row>
    <row r="9" spans="3:15" ht="16.5" thickBot="1" x14ac:dyDescent="0.3">
      <c r="C9" s="154" t="s">
        <v>83</v>
      </c>
      <c r="D9" s="155"/>
      <c r="E9" s="155"/>
      <c r="F9" s="155"/>
      <c r="G9" s="155"/>
      <c r="H9" s="155"/>
      <c r="I9" s="155"/>
      <c r="J9" s="155"/>
      <c r="K9" s="155"/>
      <c r="L9" s="155"/>
      <c r="M9" s="156"/>
    </row>
    <row r="10" spans="3:15" ht="23.25" customHeight="1" x14ac:dyDescent="0.25">
      <c r="C10" s="34"/>
      <c r="D10" s="8"/>
      <c r="E10" s="8"/>
      <c r="F10" s="8"/>
      <c r="G10" s="8"/>
      <c r="H10" s="8"/>
      <c r="I10" s="8"/>
      <c r="J10" s="8"/>
      <c r="K10" s="8"/>
      <c r="L10" s="8"/>
      <c r="M10" s="35"/>
    </row>
    <row r="11" spans="3:15" ht="18" x14ac:dyDescent="0.35">
      <c r="C11" s="34"/>
      <c r="D11" s="8"/>
      <c r="E11" s="23" t="s">
        <v>51</v>
      </c>
      <c r="F11" s="33"/>
      <c r="G11" s="3" t="s">
        <v>14</v>
      </c>
      <c r="H11" s="8"/>
      <c r="I11" s="3" t="s">
        <v>64</v>
      </c>
      <c r="J11" s="8"/>
      <c r="K11" s="104" t="s">
        <v>166</v>
      </c>
      <c r="L11" s="8"/>
      <c r="M11" s="35"/>
    </row>
    <row r="12" spans="3:15" x14ac:dyDescent="0.25">
      <c r="C12" s="34"/>
      <c r="D12" s="8"/>
      <c r="E12" s="4" t="s">
        <v>0</v>
      </c>
      <c r="F12" s="33"/>
      <c r="G12" s="4" t="s">
        <v>1</v>
      </c>
      <c r="H12" s="8"/>
      <c r="I12" s="4" t="s">
        <v>1</v>
      </c>
      <c r="J12" s="8"/>
      <c r="K12" s="105" t="s">
        <v>1</v>
      </c>
      <c r="L12" s="8"/>
      <c r="M12" s="35"/>
    </row>
    <row r="13" spans="3:15" x14ac:dyDescent="0.25">
      <c r="C13" s="34"/>
      <c r="D13" s="8"/>
      <c r="E13" s="27"/>
      <c r="F13" s="8"/>
      <c r="G13" s="27"/>
      <c r="H13" s="8"/>
      <c r="I13" s="25">
        <f>IF(L25&lt;0.2*J25,L25,0.2*J25)</f>
        <v>0</v>
      </c>
      <c r="J13" s="8"/>
      <c r="K13" s="106">
        <f>J25-AB51-AF51-AJ51-AN51-AR51-AV51</f>
        <v>0</v>
      </c>
      <c r="L13" s="8"/>
      <c r="M13" s="35"/>
    </row>
    <row r="14" spans="3:15" x14ac:dyDescent="0.25">
      <c r="C14" s="34"/>
      <c r="D14" s="8"/>
      <c r="E14" s="8"/>
      <c r="F14" s="8"/>
      <c r="G14" s="8"/>
      <c r="H14" s="8"/>
      <c r="I14" s="8"/>
      <c r="J14" s="8"/>
      <c r="K14" s="8"/>
      <c r="L14" s="8"/>
      <c r="M14" s="35"/>
    </row>
    <row r="15" spans="3:15" x14ac:dyDescent="0.25">
      <c r="C15" s="34"/>
      <c r="D15" s="8"/>
      <c r="E15" s="8"/>
      <c r="F15" s="8"/>
      <c r="G15" s="8"/>
      <c r="H15" s="8"/>
      <c r="I15" s="8"/>
      <c r="J15" s="8"/>
      <c r="K15" s="8"/>
      <c r="L15" s="8"/>
      <c r="M15" s="35"/>
    </row>
    <row r="16" spans="3:15" ht="33" x14ac:dyDescent="0.25">
      <c r="C16" s="34"/>
      <c r="D16" s="157" t="s">
        <v>3</v>
      </c>
      <c r="E16" s="157"/>
      <c r="F16" s="157"/>
      <c r="G16" s="6" t="s">
        <v>19</v>
      </c>
      <c r="H16" s="6" t="s">
        <v>22</v>
      </c>
      <c r="I16" s="6" t="s">
        <v>23</v>
      </c>
      <c r="J16" s="6" t="s">
        <v>20</v>
      </c>
      <c r="K16" s="22" t="s">
        <v>12</v>
      </c>
      <c r="L16" s="22" t="s">
        <v>13</v>
      </c>
      <c r="M16" s="35"/>
    </row>
    <row r="17" spans="3:49" x14ac:dyDescent="0.25">
      <c r="C17" s="34"/>
      <c r="D17" s="157"/>
      <c r="E17" s="157"/>
      <c r="F17" s="157"/>
      <c r="G17" s="4" t="s">
        <v>1</v>
      </c>
      <c r="H17" s="4" t="s">
        <v>1</v>
      </c>
      <c r="I17" s="4" t="s">
        <v>1</v>
      </c>
      <c r="J17" s="4" t="s">
        <v>1</v>
      </c>
      <c r="K17" s="4" t="s">
        <v>1</v>
      </c>
      <c r="L17" s="4" t="s">
        <v>1</v>
      </c>
      <c r="M17" s="35"/>
    </row>
    <row r="18" spans="3:49" x14ac:dyDescent="0.25">
      <c r="C18" s="34"/>
      <c r="D18" s="148" t="s">
        <v>4</v>
      </c>
      <c r="E18" s="148"/>
      <c r="F18" s="148"/>
      <c r="G18" s="28"/>
      <c r="H18" s="28"/>
      <c r="I18" s="28"/>
      <c r="J18" s="7">
        <f>G18-H18-I18</f>
        <v>0</v>
      </c>
      <c r="K18" s="28"/>
      <c r="L18" s="28"/>
      <c r="M18" s="35"/>
    </row>
    <row r="19" spans="3:49" x14ac:dyDescent="0.25">
      <c r="C19" s="34"/>
      <c r="D19" s="148" t="s">
        <v>5</v>
      </c>
      <c r="E19" s="148"/>
      <c r="F19" s="148"/>
      <c r="G19" s="28"/>
      <c r="H19" s="28"/>
      <c r="I19" s="28"/>
      <c r="J19" s="7">
        <f>G19-H19-I19</f>
        <v>0</v>
      </c>
      <c r="K19" s="28"/>
      <c r="L19" s="28"/>
      <c r="M19" s="35"/>
    </row>
    <row r="20" spans="3:49" x14ac:dyDescent="0.25">
      <c r="C20" s="34"/>
      <c r="D20" s="148" t="s">
        <v>10</v>
      </c>
      <c r="E20" s="148"/>
      <c r="F20" s="148"/>
      <c r="G20" s="28"/>
      <c r="H20" s="28"/>
      <c r="I20" s="28"/>
      <c r="J20" s="7">
        <f t="shared" ref="J20:J24" si="0">G20-H20-I20</f>
        <v>0</v>
      </c>
      <c r="K20" s="28"/>
      <c r="L20" s="28"/>
      <c r="M20" s="35"/>
    </row>
    <row r="21" spans="3:49" x14ac:dyDescent="0.25">
      <c r="C21" s="34"/>
      <c r="D21" s="148" t="s">
        <v>9</v>
      </c>
      <c r="E21" s="148"/>
      <c r="F21" s="148"/>
      <c r="G21" s="28"/>
      <c r="H21" s="28"/>
      <c r="I21" s="28"/>
      <c r="J21" s="7">
        <f t="shared" si="0"/>
        <v>0</v>
      </c>
      <c r="K21" s="28"/>
      <c r="L21" s="28"/>
      <c r="M21" s="35"/>
    </row>
    <row r="22" spans="3:49" x14ac:dyDescent="0.25">
      <c r="C22" s="34"/>
      <c r="D22" s="148" t="s">
        <v>8</v>
      </c>
      <c r="E22" s="148"/>
      <c r="F22" s="148"/>
      <c r="G22" s="28"/>
      <c r="H22" s="28"/>
      <c r="I22" s="28"/>
      <c r="J22" s="7">
        <f>G22-H22-I22</f>
        <v>0</v>
      </c>
      <c r="K22" s="28"/>
      <c r="L22" s="28"/>
      <c r="M22" s="35"/>
    </row>
    <row r="23" spans="3:49" x14ac:dyDescent="0.25">
      <c r="C23" s="34"/>
      <c r="D23" s="148" t="s">
        <v>7</v>
      </c>
      <c r="E23" s="148"/>
      <c r="F23" s="148"/>
      <c r="G23" s="28"/>
      <c r="H23" s="28"/>
      <c r="I23" s="28"/>
      <c r="J23" s="7">
        <f t="shared" si="0"/>
        <v>0</v>
      </c>
      <c r="K23" s="28"/>
      <c r="L23" s="28"/>
      <c r="M23" s="35"/>
    </row>
    <row r="24" spans="3:49" ht="15.75" thickBot="1" x14ac:dyDescent="0.3">
      <c r="C24" s="34"/>
      <c r="D24" s="148" t="s">
        <v>6</v>
      </c>
      <c r="E24" s="148"/>
      <c r="F24" s="148"/>
      <c r="G24" s="28"/>
      <c r="H24" s="28"/>
      <c r="I24" s="28"/>
      <c r="J24" s="7">
        <f t="shared" si="0"/>
        <v>0</v>
      </c>
      <c r="K24" s="28"/>
      <c r="L24" s="28"/>
      <c r="M24" s="35"/>
    </row>
    <row r="25" spans="3:49" x14ac:dyDescent="0.25">
      <c r="C25" s="34"/>
      <c r="D25" s="146" t="s">
        <v>11</v>
      </c>
      <c r="E25" s="146"/>
      <c r="F25" s="146"/>
      <c r="G25" s="26">
        <f>SUM(G18:G24)</f>
        <v>0</v>
      </c>
      <c r="H25" s="26">
        <f t="shared" ref="H25:L25" si="1">SUM(H18:H24)</f>
        <v>0</v>
      </c>
      <c r="I25" s="26">
        <f t="shared" si="1"/>
        <v>0</v>
      </c>
      <c r="J25" s="26">
        <f>SUM(J18:J24)</f>
        <v>0</v>
      </c>
      <c r="K25" s="26">
        <f t="shared" si="1"/>
        <v>0</v>
      </c>
      <c r="L25" s="26">
        <f t="shared" si="1"/>
        <v>0</v>
      </c>
      <c r="M25" s="35"/>
      <c r="V25" s="63"/>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5"/>
    </row>
    <row r="26" spans="3:49" ht="15.75" thickBot="1" x14ac:dyDescent="0.3">
      <c r="C26" s="36"/>
      <c r="D26" s="37"/>
      <c r="E26" s="37"/>
      <c r="F26" s="37"/>
      <c r="G26" s="38"/>
      <c r="H26" s="38"/>
      <c r="I26" s="38"/>
      <c r="J26" s="38"/>
      <c r="K26" s="39"/>
      <c r="L26" s="39"/>
      <c r="M26" s="40"/>
      <c r="V26" s="34"/>
      <c r="W26" s="68"/>
      <c r="X26" s="68"/>
      <c r="Y26" s="158" t="s">
        <v>140</v>
      </c>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35"/>
    </row>
    <row r="27" spans="3:49" x14ac:dyDescent="0.25">
      <c r="C27" s="8"/>
      <c r="D27" s="1"/>
      <c r="E27" s="1"/>
      <c r="F27" s="1"/>
      <c r="G27" s="2"/>
      <c r="H27" s="2"/>
      <c r="I27" s="2"/>
      <c r="J27" s="2"/>
      <c r="K27" s="8"/>
      <c r="L27" s="8"/>
      <c r="M27" s="8"/>
      <c r="V27" s="34"/>
      <c r="W27" s="8"/>
      <c r="X27" s="8"/>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35"/>
    </row>
    <row r="28" spans="3:49" x14ac:dyDescent="0.25">
      <c r="C28" s="8"/>
      <c r="D28" s="1"/>
      <c r="E28" s="1"/>
      <c r="F28" s="1"/>
      <c r="G28" s="2"/>
      <c r="H28" s="2"/>
      <c r="I28" s="2"/>
      <c r="J28" s="2"/>
      <c r="K28" s="8"/>
      <c r="L28" s="8"/>
      <c r="M28" s="8"/>
      <c r="V28" s="34"/>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35"/>
    </row>
    <row r="29" spans="3:49" ht="15.75" thickBot="1" x14ac:dyDescent="0.3">
      <c r="D29" s="1"/>
      <c r="E29" s="1"/>
      <c r="F29" s="1"/>
      <c r="G29" s="2"/>
      <c r="H29" s="2"/>
      <c r="I29" s="2"/>
      <c r="J29" s="2"/>
      <c r="V29" s="34"/>
      <c r="W29" s="66"/>
      <c r="X29" s="66"/>
      <c r="Y29" s="160" t="s">
        <v>121</v>
      </c>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2"/>
      <c r="AW29" s="103"/>
    </row>
    <row r="30" spans="3:49" ht="16.5" customHeight="1" x14ac:dyDescent="0.25">
      <c r="C30" s="163" t="s">
        <v>84</v>
      </c>
      <c r="D30" s="164"/>
      <c r="E30" s="164"/>
      <c r="F30" s="164"/>
      <c r="G30" s="164"/>
      <c r="H30" s="164"/>
      <c r="I30" s="164"/>
      <c r="J30" s="164"/>
      <c r="K30" s="164"/>
      <c r="L30" s="164"/>
      <c r="M30" s="164"/>
      <c r="N30" s="164"/>
      <c r="O30" s="164"/>
      <c r="P30" s="164"/>
      <c r="Q30" s="165"/>
      <c r="R30" s="165"/>
      <c r="S30" s="165"/>
      <c r="T30" s="166"/>
      <c r="U30" s="67"/>
      <c r="V30" s="34"/>
      <c r="W30" s="167" t="s">
        <v>123</v>
      </c>
      <c r="X30" s="168"/>
      <c r="Y30" s="173" t="s">
        <v>91</v>
      </c>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5"/>
      <c r="AW30" s="103"/>
    </row>
    <row r="31" spans="3:49" x14ac:dyDescent="0.25">
      <c r="C31" s="34"/>
      <c r="D31" s="1"/>
      <c r="E31" s="1"/>
      <c r="F31" s="1"/>
      <c r="G31" s="2"/>
      <c r="H31" s="2"/>
      <c r="I31" s="2"/>
      <c r="J31" s="2"/>
      <c r="K31" s="8"/>
      <c r="L31" s="8"/>
      <c r="M31" s="8"/>
      <c r="N31" s="8"/>
      <c r="O31" s="8"/>
      <c r="P31" s="8"/>
      <c r="Q31" s="8"/>
      <c r="R31" s="8"/>
      <c r="S31" s="8"/>
      <c r="T31" s="35"/>
      <c r="U31" s="8"/>
      <c r="V31" s="34"/>
      <c r="W31" s="169"/>
      <c r="X31" s="170"/>
      <c r="Y31" s="176">
        <v>41365</v>
      </c>
      <c r="Z31" s="177"/>
      <c r="AA31" s="178"/>
      <c r="AB31" s="69"/>
      <c r="AC31" s="176">
        <v>41395</v>
      </c>
      <c r="AD31" s="177"/>
      <c r="AE31" s="177"/>
      <c r="AF31" s="175"/>
      <c r="AG31" s="176">
        <v>41426</v>
      </c>
      <c r="AH31" s="177"/>
      <c r="AI31" s="177"/>
      <c r="AJ31" s="175"/>
      <c r="AK31" s="176">
        <v>41456</v>
      </c>
      <c r="AL31" s="177"/>
      <c r="AM31" s="177"/>
      <c r="AN31" s="175"/>
      <c r="AO31" s="176">
        <v>41487</v>
      </c>
      <c r="AP31" s="177"/>
      <c r="AQ31" s="177"/>
      <c r="AR31" s="175"/>
      <c r="AS31" s="176">
        <v>41518</v>
      </c>
      <c r="AT31" s="177"/>
      <c r="AU31" s="177"/>
      <c r="AV31" s="178"/>
      <c r="AW31" s="103"/>
    </row>
    <row r="32" spans="3:49" ht="60.6" customHeight="1" x14ac:dyDescent="0.25">
      <c r="C32" s="34"/>
      <c r="D32" s="157" t="s">
        <v>3</v>
      </c>
      <c r="E32" s="157"/>
      <c r="F32" s="157"/>
      <c r="G32" s="6" t="s">
        <v>73</v>
      </c>
      <c r="H32" s="6" t="s">
        <v>74</v>
      </c>
      <c r="I32" s="92" t="s">
        <v>152</v>
      </c>
      <c r="J32" s="6" t="s">
        <v>75</v>
      </c>
      <c r="K32" s="6" t="s">
        <v>76</v>
      </c>
      <c r="L32" s="6" t="s">
        <v>77</v>
      </c>
      <c r="M32" s="6" t="s">
        <v>78</v>
      </c>
      <c r="N32" s="6" t="s">
        <v>79</v>
      </c>
      <c r="O32" s="92" t="s">
        <v>153</v>
      </c>
      <c r="P32" s="92" t="s">
        <v>154</v>
      </c>
      <c r="Q32" s="92" t="s">
        <v>155</v>
      </c>
      <c r="R32" s="92" t="s">
        <v>156</v>
      </c>
      <c r="S32" s="6" t="s">
        <v>141</v>
      </c>
      <c r="T32" s="70" t="s">
        <v>142</v>
      </c>
      <c r="V32" s="34"/>
      <c r="W32" s="171"/>
      <c r="X32" s="172"/>
      <c r="Y32" s="73" t="s">
        <v>128</v>
      </c>
      <c r="Z32" s="73" t="s">
        <v>129</v>
      </c>
      <c r="AA32" s="74" t="s">
        <v>130</v>
      </c>
      <c r="AB32" s="59" t="s">
        <v>122</v>
      </c>
      <c r="AC32" s="73" t="s">
        <v>128</v>
      </c>
      <c r="AD32" s="73" t="s">
        <v>129</v>
      </c>
      <c r="AE32" s="74" t="s">
        <v>130</v>
      </c>
      <c r="AF32" s="59" t="s">
        <v>122</v>
      </c>
      <c r="AG32" s="73" t="s">
        <v>128</v>
      </c>
      <c r="AH32" s="73" t="s">
        <v>129</v>
      </c>
      <c r="AI32" s="74" t="s">
        <v>130</v>
      </c>
      <c r="AJ32" s="59" t="s">
        <v>122</v>
      </c>
      <c r="AK32" s="73" t="s">
        <v>128</v>
      </c>
      <c r="AL32" s="73" t="s">
        <v>129</v>
      </c>
      <c r="AM32" s="74" t="s">
        <v>130</v>
      </c>
      <c r="AN32" s="59" t="s">
        <v>122</v>
      </c>
      <c r="AO32" s="73" t="s">
        <v>128</v>
      </c>
      <c r="AP32" s="73" t="s">
        <v>129</v>
      </c>
      <c r="AQ32" s="74" t="s">
        <v>130</v>
      </c>
      <c r="AR32" s="59" t="s">
        <v>122</v>
      </c>
      <c r="AS32" s="73" t="s">
        <v>128</v>
      </c>
      <c r="AT32" s="73" t="s">
        <v>129</v>
      </c>
      <c r="AU32" s="74" t="s">
        <v>130</v>
      </c>
      <c r="AV32" s="59" t="s">
        <v>122</v>
      </c>
      <c r="AW32" s="35"/>
    </row>
    <row r="33" spans="3:49" s="94" customFormat="1" x14ac:dyDescent="0.25">
      <c r="C33" s="93"/>
      <c r="D33" s="157"/>
      <c r="E33" s="157"/>
      <c r="F33" s="157"/>
      <c r="G33" s="29" t="s">
        <v>1</v>
      </c>
      <c r="H33" s="29" t="s">
        <v>1</v>
      </c>
      <c r="I33" s="29" t="s">
        <v>1</v>
      </c>
      <c r="J33" s="30" t="s">
        <v>1</v>
      </c>
      <c r="K33" s="30" t="s">
        <v>1</v>
      </c>
      <c r="L33" s="29" t="s">
        <v>1</v>
      </c>
      <c r="M33" s="31" t="s">
        <v>1</v>
      </c>
      <c r="N33" s="31" t="s">
        <v>1</v>
      </c>
      <c r="O33" s="31" t="s">
        <v>1</v>
      </c>
      <c r="P33" s="31" t="s">
        <v>1</v>
      </c>
      <c r="Q33" s="31" t="s">
        <v>1</v>
      </c>
      <c r="R33" s="31" t="s">
        <v>1</v>
      </c>
      <c r="S33" s="31" t="s">
        <v>1</v>
      </c>
      <c r="T33" s="32" t="s">
        <v>1</v>
      </c>
      <c r="V33" s="93"/>
      <c r="W33" s="272" t="s">
        <v>92</v>
      </c>
      <c r="X33" s="95">
        <v>41395</v>
      </c>
      <c r="Y33" s="179"/>
      <c r="Z33" s="179"/>
      <c r="AA33" s="179"/>
      <c r="AB33" s="182"/>
      <c r="AC33" s="96"/>
      <c r="AD33" s="96"/>
      <c r="AE33" s="96"/>
      <c r="AF33" s="185"/>
      <c r="AG33" s="96"/>
      <c r="AH33" s="96"/>
      <c r="AI33" s="96"/>
      <c r="AJ33" s="96"/>
      <c r="AK33" s="96"/>
      <c r="AL33" s="96"/>
      <c r="AM33" s="96"/>
      <c r="AN33" s="96"/>
      <c r="AO33" s="96"/>
      <c r="AP33" s="96"/>
      <c r="AQ33" s="96"/>
      <c r="AR33" s="96"/>
      <c r="AS33" s="96"/>
      <c r="AT33" s="96"/>
      <c r="AU33" s="96"/>
      <c r="AV33" s="96"/>
      <c r="AW33" s="97"/>
    </row>
    <row r="34" spans="3:49" x14ac:dyDescent="0.25">
      <c r="C34" s="34"/>
      <c r="D34" s="148" t="s">
        <v>4</v>
      </c>
      <c r="E34" s="148"/>
      <c r="F34" s="148"/>
      <c r="G34" s="28"/>
      <c r="H34" s="28"/>
      <c r="I34" s="28"/>
      <c r="J34" s="28"/>
      <c r="K34" s="28"/>
      <c r="L34" s="28"/>
      <c r="M34" s="28"/>
      <c r="N34" s="28"/>
      <c r="O34" s="28"/>
      <c r="P34" s="28"/>
      <c r="Q34" s="28"/>
      <c r="R34" s="28"/>
      <c r="S34" s="28"/>
      <c r="T34" s="71"/>
      <c r="V34" s="34"/>
      <c r="W34" s="273"/>
      <c r="X34" s="58">
        <f>X33+31</f>
        <v>41426</v>
      </c>
      <c r="Y34" s="180"/>
      <c r="Z34" s="180"/>
      <c r="AA34" s="180"/>
      <c r="AB34" s="183"/>
      <c r="AC34" s="179"/>
      <c r="AD34" s="179"/>
      <c r="AE34" s="179"/>
      <c r="AF34" s="186"/>
      <c r="AG34" s="51"/>
      <c r="AH34" s="51"/>
      <c r="AI34" s="51"/>
      <c r="AJ34" s="51"/>
      <c r="AK34" s="51"/>
      <c r="AL34" s="51"/>
      <c r="AM34" s="51"/>
      <c r="AN34" s="51"/>
      <c r="AO34" s="51"/>
      <c r="AP34" s="51"/>
      <c r="AQ34" s="51"/>
      <c r="AR34" s="51"/>
      <c r="AS34" s="51"/>
      <c r="AT34" s="51"/>
      <c r="AU34" s="51"/>
      <c r="AV34" s="51"/>
      <c r="AW34" s="35"/>
    </row>
    <row r="35" spans="3:49" x14ac:dyDescent="0.25">
      <c r="C35" s="34"/>
      <c r="D35" s="148" t="s">
        <v>5</v>
      </c>
      <c r="E35" s="148"/>
      <c r="F35" s="148"/>
      <c r="G35" s="28"/>
      <c r="H35" s="28"/>
      <c r="I35" s="28"/>
      <c r="J35" s="28"/>
      <c r="K35" s="28"/>
      <c r="L35" s="28"/>
      <c r="M35" s="28"/>
      <c r="N35" s="28"/>
      <c r="O35" s="28"/>
      <c r="P35" s="28"/>
      <c r="Q35" s="28"/>
      <c r="R35" s="28"/>
      <c r="S35" s="28"/>
      <c r="T35" s="71"/>
      <c r="V35" s="34"/>
      <c r="W35" s="273"/>
      <c r="X35" s="58">
        <f t="shared" ref="X35:X50" si="2">X34+31</f>
        <v>41457</v>
      </c>
      <c r="Y35" s="180"/>
      <c r="Z35" s="180"/>
      <c r="AA35" s="180"/>
      <c r="AB35" s="183"/>
      <c r="AC35" s="188"/>
      <c r="AD35" s="188"/>
      <c r="AE35" s="188"/>
      <c r="AF35" s="186"/>
      <c r="AG35" s="179"/>
      <c r="AH35" s="179"/>
      <c r="AI35" s="179"/>
      <c r="AJ35" s="182"/>
      <c r="AK35" s="51"/>
      <c r="AL35" s="51"/>
      <c r="AM35" s="51"/>
      <c r="AN35" s="51"/>
      <c r="AO35" s="51"/>
      <c r="AP35" s="51"/>
      <c r="AQ35" s="51"/>
      <c r="AR35" s="51"/>
      <c r="AS35" s="51"/>
      <c r="AT35" s="51"/>
      <c r="AU35" s="51"/>
      <c r="AV35" s="51"/>
      <c r="AW35" s="35"/>
    </row>
    <row r="36" spans="3:49" x14ac:dyDescent="0.25">
      <c r="C36" s="34"/>
      <c r="D36" s="148" t="s">
        <v>10</v>
      </c>
      <c r="E36" s="148"/>
      <c r="F36" s="148"/>
      <c r="G36" s="28"/>
      <c r="H36" s="28"/>
      <c r="I36" s="28"/>
      <c r="J36" s="28"/>
      <c r="K36" s="28"/>
      <c r="L36" s="28"/>
      <c r="M36" s="28"/>
      <c r="N36" s="28"/>
      <c r="O36" s="28"/>
      <c r="P36" s="28"/>
      <c r="Q36" s="28"/>
      <c r="R36" s="28"/>
      <c r="S36" s="28"/>
      <c r="T36" s="71"/>
      <c r="V36" s="34"/>
      <c r="W36" s="273"/>
      <c r="X36" s="58">
        <f t="shared" si="2"/>
        <v>41488</v>
      </c>
      <c r="Y36" s="180"/>
      <c r="Z36" s="180"/>
      <c r="AA36" s="180"/>
      <c r="AB36" s="183"/>
      <c r="AC36" s="188"/>
      <c r="AD36" s="188"/>
      <c r="AE36" s="188"/>
      <c r="AF36" s="186"/>
      <c r="AG36" s="188"/>
      <c r="AH36" s="188"/>
      <c r="AI36" s="188"/>
      <c r="AJ36" s="183"/>
      <c r="AK36" s="179"/>
      <c r="AL36" s="179"/>
      <c r="AM36" s="179"/>
      <c r="AN36" s="182"/>
      <c r="AO36" s="51"/>
      <c r="AP36" s="51"/>
      <c r="AQ36" s="51"/>
      <c r="AR36" s="51"/>
      <c r="AS36" s="51"/>
      <c r="AT36" s="51"/>
      <c r="AU36" s="51"/>
      <c r="AV36" s="51"/>
      <c r="AW36" s="35"/>
    </row>
    <row r="37" spans="3:49" x14ac:dyDescent="0.25">
      <c r="C37" s="34"/>
      <c r="D37" s="148" t="s">
        <v>9</v>
      </c>
      <c r="E37" s="148"/>
      <c r="F37" s="148"/>
      <c r="G37" s="28"/>
      <c r="H37" s="28"/>
      <c r="I37" s="28"/>
      <c r="J37" s="28"/>
      <c r="K37" s="28"/>
      <c r="L37" s="28"/>
      <c r="M37" s="28"/>
      <c r="N37" s="28"/>
      <c r="O37" s="28"/>
      <c r="P37" s="28"/>
      <c r="Q37" s="28"/>
      <c r="R37" s="28"/>
      <c r="S37" s="28"/>
      <c r="T37" s="71"/>
      <c r="V37" s="34"/>
      <c r="W37" s="273"/>
      <c r="X37" s="58">
        <f t="shared" si="2"/>
        <v>41519</v>
      </c>
      <c r="Y37" s="180"/>
      <c r="Z37" s="180"/>
      <c r="AA37" s="180"/>
      <c r="AB37" s="183"/>
      <c r="AC37" s="188"/>
      <c r="AD37" s="188"/>
      <c r="AE37" s="188"/>
      <c r="AF37" s="186"/>
      <c r="AG37" s="188"/>
      <c r="AH37" s="188"/>
      <c r="AI37" s="188"/>
      <c r="AJ37" s="183"/>
      <c r="AK37" s="180"/>
      <c r="AL37" s="180"/>
      <c r="AM37" s="180"/>
      <c r="AN37" s="183"/>
      <c r="AO37" s="179"/>
      <c r="AP37" s="179"/>
      <c r="AQ37" s="179"/>
      <c r="AR37" s="182"/>
      <c r="AS37" s="51"/>
      <c r="AT37" s="51"/>
      <c r="AU37" s="51"/>
      <c r="AV37" s="51"/>
      <c r="AW37" s="35"/>
    </row>
    <row r="38" spans="3:49" x14ac:dyDescent="0.25">
      <c r="C38" s="34"/>
      <c r="D38" s="148" t="s">
        <v>8</v>
      </c>
      <c r="E38" s="148"/>
      <c r="F38" s="148"/>
      <c r="G38" s="28"/>
      <c r="H38" s="28"/>
      <c r="I38" s="28"/>
      <c r="J38" s="28"/>
      <c r="K38" s="28"/>
      <c r="L38" s="28"/>
      <c r="M38" s="28"/>
      <c r="N38" s="28"/>
      <c r="O38" s="28"/>
      <c r="P38" s="28"/>
      <c r="Q38" s="28"/>
      <c r="R38" s="28"/>
      <c r="S38" s="28"/>
      <c r="T38" s="71"/>
      <c r="V38" s="34"/>
      <c r="W38" s="273"/>
      <c r="X38" s="58">
        <f t="shared" si="2"/>
        <v>41550</v>
      </c>
      <c r="Y38" s="180"/>
      <c r="Z38" s="180"/>
      <c r="AA38" s="180"/>
      <c r="AB38" s="183"/>
      <c r="AC38" s="188"/>
      <c r="AD38" s="188"/>
      <c r="AE38" s="188"/>
      <c r="AF38" s="186"/>
      <c r="AG38" s="188"/>
      <c r="AH38" s="188"/>
      <c r="AI38" s="188"/>
      <c r="AJ38" s="183"/>
      <c r="AK38" s="180"/>
      <c r="AL38" s="180"/>
      <c r="AM38" s="180"/>
      <c r="AN38" s="183"/>
      <c r="AO38" s="180"/>
      <c r="AP38" s="180"/>
      <c r="AQ38" s="180"/>
      <c r="AR38" s="183"/>
      <c r="AS38" s="179"/>
      <c r="AT38" s="179"/>
      <c r="AU38" s="179"/>
      <c r="AV38" s="182"/>
      <c r="AW38" s="35"/>
    </row>
    <row r="39" spans="3:49" x14ac:dyDescent="0.25">
      <c r="C39" s="34"/>
      <c r="D39" s="148" t="s">
        <v>7</v>
      </c>
      <c r="E39" s="148"/>
      <c r="F39" s="148"/>
      <c r="G39" s="28"/>
      <c r="H39" s="28"/>
      <c r="I39" s="28"/>
      <c r="J39" s="28"/>
      <c r="K39" s="28"/>
      <c r="L39" s="28"/>
      <c r="M39" s="28"/>
      <c r="N39" s="28"/>
      <c r="O39" s="28"/>
      <c r="P39" s="28"/>
      <c r="Q39" s="28"/>
      <c r="R39" s="28"/>
      <c r="S39" s="28"/>
      <c r="T39" s="71"/>
      <c r="V39" s="34"/>
      <c r="W39" s="273"/>
      <c r="X39" s="58">
        <f t="shared" si="2"/>
        <v>41581</v>
      </c>
      <c r="Y39" s="180"/>
      <c r="Z39" s="180"/>
      <c r="AA39" s="180"/>
      <c r="AB39" s="183"/>
      <c r="AC39" s="188"/>
      <c r="AD39" s="188"/>
      <c r="AE39" s="188"/>
      <c r="AF39" s="186"/>
      <c r="AG39" s="188"/>
      <c r="AH39" s="188"/>
      <c r="AI39" s="188"/>
      <c r="AJ39" s="183"/>
      <c r="AK39" s="180"/>
      <c r="AL39" s="180"/>
      <c r="AM39" s="180"/>
      <c r="AN39" s="183"/>
      <c r="AO39" s="180"/>
      <c r="AP39" s="180"/>
      <c r="AQ39" s="180"/>
      <c r="AR39" s="183"/>
      <c r="AS39" s="180"/>
      <c r="AT39" s="180"/>
      <c r="AU39" s="180"/>
      <c r="AV39" s="183"/>
      <c r="AW39" s="35"/>
    </row>
    <row r="40" spans="3:49" x14ac:dyDescent="0.25">
      <c r="C40" s="34"/>
      <c r="D40" s="148" t="s">
        <v>6</v>
      </c>
      <c r="E40" s="148"/>
      <c r="F40" s="148"/>
      <c r="G40" s="28"/>
      <c r="H40" s="28"/>
      <c r="I40" s="28"/>
      <c r="J40" s="28"/>
      <c r="K40" s="28"/>
      <c r="L40" s="28"/>
      <c r="M40" s="28"/>
      <c r="N40" s="28"/>
      <c r="O40" s="28"/>
      <c r="P40" s="28"/>
      <c r="Q40" s="28"/>
      <c r="R40" s="28"/>
      <c r="S40" s="28"/>
      <c r="T40" s="71"/>
      <c r="V40" s="34"/>
      <c r="W40" s="273"/>
      <c r="X40" s="58">
        <f t="shared" si="2"/>
        <v>41612</v>
      </c>
      <c r="Y40" s="180"/>
      <c r="Z40" s="180"/>
      <c r="AA40" s="180"/>
      <c r="AB40" s="183"/>
      <c r="AC40" s="188"/>
      <c r="AD40" s="188"/>
      <c r="AE40" s="188"/>
      <c r="AF40" s="186"/>
      <c r="AG40" s="188"/>
      <c r="AH40" s="188"/>
      <c r="AI40" s="188"/>
      <c r="AJ40" s="183"/>
      <c r="AK40" s="180"/>
      <c r="AL40" s="180"/>
      <c r="AM40" s="180"/>
      <c r="AN40" s="183"/>
      <c r="AO40" s="180"/>
      <c r="AP40" s="180"/>
      <c r="AQ40" s="180"/>
      <c r="AR40" s="183"/>
      <c r="AS40" s="180"/>
      <c r="AT40" s="180"/>
      <c r="AU40" s="180"/>
      <c r="AV40" s="183"/>
      <c r="AW40" s="35"/>
    </row>
    <row r="41" spans="3:49" ht="15.75" customHeight="1" x14ac:dyDescent="0.25">
      <c r="C41" s="34"/>
      <c r="D41" s="146" t="s">
        <v>11</v>
      </c>
      <c r="E41" s="146"/>
      <c r="F41" s="146"/>
      <c r="G41" s="26">
        <f t="shared" ref="G41:L41" si="3">SUM(G34:G40)</f>
        <v>0</v>
      </c>
      <c r="H41" s="26">
        <f t="shared" si="3"/>
        <v>0</v>
      </c>
      <c r="I41" s="26">
        <f t="shared" si="3"/>
        <v>0</v>
      </c>
      <c r="J41" s="26">
        <f t="shared" si="3"/>
        <v>0</v>
      </c>
      <c r="K41" s="26">
        <f t="shared" si="3"/>
        <v>0</v>
      </c>
      <c r="L41" s="26">
        <f t="shared" si="3"/>
        <v>0</v>
      </c>
      <c r="M41" s="26">
        <f t="shared" ref="M41:T41" si="4">SUM(M34:M40)</f>
        <v>0</v>
      </c>
      <c r="N41" s="26">
        <f t="shared" si="4"/>
        <v>0</v>
      </c>
      <c r="O41" s="26">
        <f t="shared" si="4"/>
        <v>0</v>
      </c>
      <c r="P41" s="26">
        <f t="shared" si="4"/>
        <v>0</v>
      </c>
      <c r="Q41" s="26">
        <f t="shared" si="4"/>
        <v>0</v>
      </c>
      <c r="R41" s="26">
        <f t="shared" si="4"/>
        <v>0</v>
      </c>
      <c r="S41" s="26">
        <f t="shared" si="4"/>
        <v>0</v>
      </c>
      <c r="T41" s="72">
        <f t="shared" si="4"/>
        <v>0</v>
      </c>
      <c r="V41" s="34"/>
      <c r="W41" s="273"/>
      <c r="X41" s="58">
        <f t="shared" si="2"/>
        <v>41643</v>
      </c>
      <c r="Y41" s="180"/>
      <c r="Z41" s="180"/>
      <c r="AA41" s="180"/>
      <c r="AB41" s="183"/>
      <c r="AC41" s="188"/>
      <c r="AD41" s="188"/>
      <c r="AE41" s="188"/>
      <c r="AF41" s="186"/>
      <c r="AG41" s="188"/>
      <c r="AH41" s="188"/>
      <c r="AI41" s="188"/>
      <c r="AJ41" s="183"/>
      <c r="AK41" s="180"/>
      <c r="AL41" s="180"/>
      <c r="AM41" s="180"/>
      <c r="AN41" s="183"/>
      <c r="AO41" s="180"/>
      <c r="AP41" s="180"/>
      <c r="AQ41" s="180"/>
      <c r="AR41" s="183"/>
      <c r="AS41" s="180"/>
      <c r="AT41" s="180"/>
      <c r="AU41" s="180"/>
      <c r="AV41" s="183"/>
      <c r="AW41" s="35"/>
    </row>
    <row r="42" spans="3:49" ht="15.75" customHeight="1" x14ac:dyDescent="0.25">
      <c r="C42" s="34"/>
      <c r="D42" s="8"/>
      <c r="E42" s="8"/>
      <c r="F42" s="8"/>
      <c r="G42" s="8"/>
      <c r="H42" s="8"/>
      <c r="I42" s="8"/>
      <c r="J42" s="8"/>
      <c r="K42" s="8"/>
      <c r="L42" s="8"/>
      <c r="M42" s="8"/>
      <c r="N42" s="8"/>
      <c r="O42" s="8"/>
      <c r="P42" s="8"/>
      <c r="Q42" s="8"/>
      <c r="R42" s="8"/>
      <c r="S42" s="8"/>
      <c r="T42" s="35"/>
      <c r="U42" s="8"/>
      <c r="V42" s="34"/>
      <c r="W42" s="273"/>
      <c r="X42" s="58">
        <f t="shared" si="2"/>
        <v>41674</v>
      </c>
      <c r="Y42" s="180"/>
      <c r="Z42" s="180"/>
      <c r="AA42" s="180"/>
      <c r="AB42" s="183"/>
      <c r="AC42" s="188"/>
      <c r="AD42" s="188"/>
      <c r="AE42" s="188"/>
      <c r="AF42" s="186"/>
      <c r="AG42" s="188"/>
      <c r="AH42" s="188"/>
      <c r="AI42" s="188"/>
      <c r="AJ42" s="183"/>
      <c r="AK42" s="180"/>
      <c r="AL42" s="180"/>
      <c r="AM42" s="180"/>
      <c r="AN42" s="183"/>
      <c r="AO42" s="180"/>
      <c r="AP42" s="180"/>
      <c r="AQ42" s="180"/>
      <c r="AR42" s="183"/>
      <c r="AS42" s="180"/>
      <c r="AT42" s="180"/>
      <c r="AU42" s="180"/>
      <c r="AV42" s="183"/>
      <c r="AW42" s="35"/>
    </row>
    <row r="43" spans="3:49" ht="15.75" customHeight="1" thickBot="1" x14ac:dyDescent="0.3">
      <c r="C43" s="36"/>
      <c r="D43" s="39"/>
      <c r="E43" s="39"/>
      <c r="F43" s="39"/>
      <c r="G43" s="39"/>
      <c r="H43" s="39"/>
      <c r="I43" s="39"/>
      <c r="J43" s="39"/>
      <c r="K43" s="39"/>
      <c r="L43" s="39"/>
      <c r="M43" s="39"/>
      <c r="N43" s="39"/>
      <c r="O43" s="39"/>
      <c r="P43" s="39"/>
      <c r="Q43" s="39"/>
      <c r="R43" s="39"/>
      <c r="S43" s="39"/>
      <c r="T43" s="40"/>
      <c r="U43" s="8"/>
      <c r="V43" s="34"/>
      <c r="W43" s="273"/>
      <c r="X43" s="58">
        <f t="shared" si="2"/>
        <v>41705</v>
      </c>
      <c r="Y43" s="180"/>
      <c r="Z43" s="180"/>
      <c r="AA43" s="180"/>
      <c r="AB43" s="183"/>
      <c r="AC43" s="188"/>
      <c r="AD43" s="188"/>
      <c r="AE43" s="188"/>
      <c r="AF43" s="186"/>
      <c r="AG43" s="188"/>
      <c r="AH43" s="188"/>
      <c r="AI43" s="188"/>
      <c r="AJ43" s="183"/>
      <c r="AK43" s="180"/>
      <c r="AL43" s="180"/>
      <c r="AM43" s="180"/>
      <c r="AN43" s="183"/>
      <c r="AO43" s="180"/>
      <c r="AP43" s="180"/>
      <c r="AQ43" s="180"/>
      <c r="AR43" s="183"/>
      <c r="AS43" s="180"/>
      <c r="AT43" s="180"/>
      <c r="AU43" s="180"/>
      <c r="AV43" s="183"/>
      <c r="AW43" s="35"/>
    </row>
    <row r="44" spans="3:49" ht="15.75" customHeight="1" x14ac:dyDescent="0.25">
      <c r="V44" s="34"/>
      <c r="W44" s="273"/>
      <c r="X44" s="58">
        <f t="shared" si="2"/>
        <v>41736</v>
      </c>
      <c r="Y44" s="181"/>
      <c r="Z44" s="181"/>
      <c r="AA44" s="181"/>
      <c r="AB44" s="184"/>
      <c r="AC44" s="188"/>
      <c r="AD44" s="188"/>
      <c r="AE44" s="188"/>
      <c r="AF44" s="186"/>
      <c r="AG44" s="188"/>
      <c r="AH44" s="188"/>
      <c r="AI44" s="188"/>
      <c r="AJ44" s="183"/>
      <c r="AK44" s="180"/>
      <c r="AL44" s="180"/>
      <c r="AM44" s="180"/>
      <c r="AN44" s="183"/>
      <c r="AO44" s="180"/>
      <c r="AP44" s="180"/>
      <c r="AQ44" s="180"/>
      <c r="AR44" s="183"/>
      <c r="AS44" s="180"/>
      <c r="AT44" s="180"/>
      <c r="AU44" s="180"/>
      <c r="AV44" s="183"/>
      <c r="AW44" s="35"/>
    </row>
    <row r="45" spans="3:49" ht="15.75" customHeight="1" x14ac:dyDescent="0.25">
      <c r="D45" s="75" t="s">
        <v>125</v>
      </c>
      <c r="E45" s="9"/>
      <c r="F45" s="9"/>
      <c r="G45" s="9"/>
      <c r="H45" s="9"/>
      <c r="I45" s="9"/>
      <c r="J45" s="9"/>
      <c r="K45" s="9"/>
      <c r="L45" s="9"/>
      <c r="M45" s="9"/>
      <c r="N45" s="9"/>
      <c r="O45" s="9"/>
      <c r="V45" s="34"/>
      <c r="W45" s="273"/>
      <c r="X45" s="58">
        <f t="shared" si="2"/>
        <v>41767</v>
      </c>
      <c r="Y45" s="61"/>
      <c r="Z45" s="61"/>
      <c r="AA45" s="61"/>
      <c r="AB45" s="62">
        <f>(Y45-AA45)*0.05</f>
        <v>0</v>
      </c>
      <c r="AC45" s="189"/>
      <c r="AD45" s="189"/>
      <c r="AE45" s="189"/>
      <c r="AF45" s="187"/>
      <c r="AG45" s="188"/>
      <c r="AH45" s="188"/>
      <c r="AI45" s="188"/>
      <c r="AJ45" s="183"/>
      <c r="AK45" s="180"/>
      <c r="AL45" s="180"/>
      <c r="AM45" s="180"/>
      <c r="AN45" s="183"/>
      <c r="AO45" s="180"/>
      <c r="AP45" s="180"/>
      <c r="AQ45" s="180"/>
      <c r="AR45" s="183"/>
      <c r="AS45" s="180"/>
      <c r="AT45" s="180"/>
      <c r="AU45" s="180"/>
      <c r="AV45" s="183"/>
      <c r="AW45" s="35"/>
    </row>
    <row r="46" spans="3:49" x14ac:dyDescent="0.25">
      <c r="D46" s="190" t="s">
        <v>66</v>
      </c>
      <c r="E46" s="191"/>
      <c r="F46" s="191"/>
      <c r="G46" s="191"/>
      <c r="H46" s="191"/>
      <c r="I46" s="191"/>
      <c r="J46" s="191"/>
      <c r="K46" s="191"/>
      <c r="L46" s="191"/>
      <c r="M46" s="191"/>
      <c r="N46" s="191"/>
      <c r="O46" s="191"/>
      <c r="P46" s="192"/>
      <c r="Q46" s="193"/>
      <c r="V46" s="34"/>
      <c r="W46" s="273"/>
      <c r="X46" s="58">
        <f t="shared" si="2"/>
        <v>41798</v>
      </c>
      <c r="Y46" s="61"/>
      <c r="Z46" s="61"/>
      <c r="AA46" s="61"/>
      <c r="AB46" s="62">
        <f>(Y46-AA46)*0.1</f>
        <v>0</v>
      </c>
      <c r="AC46" s="61"/>
      <c r="AD46" s="61"/>
      <c r="AE46" s="61"/>
      <c r="AF46" s="62">
        <f>(AC46-AE46)*0.05</f>
        <v>0</v>
      </c>
      <c r="AG46" s="189"/>
      <c r="AH46" s="189"/>
      <c r="AI46" s="189"/>
      <c r="AJ46" s="184"/>
      <c r="AK46" s="180"/>
      <c r="AL46" s="180"/>
      <c r="AM46" s="180"/>
      <c r="AN46" s="183"/>
      <c r="AO46" s="180"/>
      <c r="AP46" s="180"/>
      <c r="AQ46" s="180"/>
      <c r="AR46" s="183"/>
      <c r="AS46" s="180"/>
      <c r="AT46" s="180"/>
      <c r="AU46" s="180"/>
      <c r="AV46" s="183"/>
      <c r="AW46" s="35"/>
    </row>
    <row r="47" spans="3:49" ht="15.75" customHeight="1" x14ac:dyDescent="0.25">
      <c r="D47" s="194" t="s">
        <v>61</v>
      </c>
      <c r="E47" s="195"/>
      <c r="F47" s="195"/>
      <c r="G47" s="195"/>
      <c r="H47" s="195"/>
      <c r="I47" s="195"/>
      <c r="J47" s="195"/>
      <c r="K47" s="195"/>
      <c r="L47" s="195"/>
      <c r="M47" s="195"/>
      <c r="N47" s="195"/>
      <c r="O47" s="195"/>
      <c r="P47" s="159"/>
      <c r="Q47" s="196"/>
      <c r="V47" s="34"/>
      <c r="W47" s="273"/>
      <c r="X47" s="58">
        <f t="shared" si="2"/>
        <v>41829</v>
      </c>
      <c r="Y47" s="61"/>
      <c r="Z47" s="61"/>
      <c r="AA47" s="61"/>
      <c r="AB47" s="62">
        <f>(Y47-AA47)*0.15</f>
        <v>0</v>
      </c>
      <c r="AC47" s="61"/>
      <c r="AD47" s="61"/>
      <c r="AE47" s="61"/>
      <c r="AF47" s="62">
        <f>(AC47-AE47)*0.1</f>
        <v>0</v>
      </c>
      <c r="AG47" s="61"/>
      <c r="AH47" s="61"/>
      <c r="AI47" s="61"/>
      <c r="AJ47" s="62">
        <f>(AG47-AI47)*0.1</f>
        <v>0</v>
      </c>
      <c r="AK47" s="181"/>
      <c r="AL47" s="181"/>
      <c r="AM47" s="181"/>
      <c r="AN47" s="184"/>
      <c r="AO47" s="180"/>
      <c r="AP47" s="180"/>
      <c r="AQ47" s="180"/>
      <c r="AR47" s="183"/>
      <c r="AS47" s="180"/>
      <c r="AT47" s="180"/>
      <c r="AU47" s="180"/>
      <c r="AV47" s="183"/>
      <c r="AW47" s="35"/>
    </row>
    <row r="48" spans="3:49" ht="15.75" customHeight="1" x14ac:dyDescent="0.25">
      <c r="D48" s="197" t="s">
        <v>62</v>
      </c>
      <c r="E48" s="198"/>
      <c r="F48" s="198"/>
      <c r="G48" s="198"/>
      <c r="H48" s="198"/>
      <c r="I48" s="198"/>
      <c r="J48" s="198"/>
      <c r="K48" s="198"/>
      <c r="L48" s="198"/>
      <c r="M48" s="198"/>
      <c r="N48" s="198"/>
      <c r="O48" s="198"/>
      <c r="P48" s="199"/>
      <c r="Q48" s="200"/>
      <c r="V48" s="34"/>
      <c r="W48" s="273"/>
      <c r="X48" s="58">
        <f t="shared" si="2"/>
        <v>41860</v>
      </c>
      <c r="Y48" s="61"/>
      <c r="Z48" s="61"/>
      <c r="AA48" s="61"/>
      <c r="AB48" s="62">
        <f>(Y48-AA48)*0.2</f>
        <v>0</v>
      </c>
      <c r="AC48" s="61"/>
      <c r="AD48" s="61"/>
      <c r="AE48" s="61"/>
      <c r="AF48" s="62">
        <f>(AC48-AE48)*0.15</f>
        <v>0</v>
      </c>
      <c r="AG48" s="61"/>
      <c r="AH48" s="61"/>
      <c r="AI48" s="61"/>
      <c r="AJ48" s="62">
        <f>(AG48-AI48)*0.15</f>
        <v>0</v>
      </c>
      <c r="AK48" s="61"/>
      <c r="AL48" s="61"/>
      <c r="AM48" s="61"/>
      <c r="AN48" s="62">
        <f>(AK48-AM48)*0.15</f>
        <v>0</v>
      </c>
      <c r="AO48" s="181"/>
      <c r="AP48" s="181"/>
      <c r="AQ48" s="181"/>
      <c r="AR48" s="184"/>
      <c r="AS48" s="180"/>
      <c r="AT48" s="180"/>
      <c r="AU48" s="180"/>
      <c r="AV48" s="183"/>
      <c r="AW48" s="35"/>
    </row>
    <row r="49" spans="4:49" ht="15.75" customHeight="1" x14ac:dyDescent="0.25">
      <c r="D49" s="54" t="s">
        <v>52</v>
      </c>
      <c r="E49" s="201" t="s">
        <v>87</v>
      </c>
      <c r="F49" s="202"/>
      <c r="G49" s="202"/>
      <c r="H49" s="202"/>
      <c r="I49" s="202"/>
      <c r="J49" s="202"/>
      <c r="K49" s="202"/>
      <c r="L49" s="202"/>
      <c r="M49" s="203"/>
      <c r="N49" s="203"/>
      <c r="O49" s="203"/>
      <c r="P49" s="204"/>
      <c r="Q49" s="205"/>
      <c r="V49" s="34"/>
      <c r="W49" s="273"/>
      <c r="X49" s="58">
        <f t="shared" si="2"/>
        <v>41891</v>
      </c>
      <c r="Y49" s="61"/>
      <c r="Z49" s="61"/>
      <c r="AA49" s="61"/>
      <c r="AB49" s="62">
        <f>(Y49-AA49)*0.25</f>
        <v>0</v>
      </c>
      <c r="AC49" s="61"/>
      <c r="AD49" s="61"/>
      <c r="AE49" s="61"/>
      <c r="AF49" s="62">
        <f>(AC49-AE49)*0.2</f>
        <v>0</v>
      </c>
      <c r="AG49" s="61"/>
      <c r="AH49" s="61"/>
      <c r="AI49" s="61"/>
      <c r="AJ49" s="62">
        <f>(AG49-AI49)*0.2</f>
        <v>0</v>
      </c>
      <c r="AK49" s="61"/>
      <c r="AL49" s="61"/>
      <c r="AM49" s="61"/>
      <c r="AN49" s="62">
        <f>(AK49-AM49)*0.2</f>
        <v>0</v>
      </c>
      <c r="AO49" s="61"/>
      <c r="AP49" s="61"/>
      <c r="AQ49" s="61"/>
      <c r="AR49" s="62">
        <f>(AO49-AQ49)*0.2</f>
        <v>0</v>
      </c>
      <c r="AS49" s="181"/>
      <c r="AT49" s="181"/>
      <c r="AU49" s="181"/>
      <c r="AV49" s="184"/>
      <c r="AW49" s="35"/>
    </row>
    <row r="50" spans="4:49" ht="15.75" customHeight="1" x14ac:dyDescent="0.25">
      <c r="D50" s="87" t="s">
        <v>24</v>
      </c>
      <c r="E50" s="206" t="s">
        <v>85</v>
      </c>
      <c r="F50" s="207"/>
      <c r="G50" s="207"/>
      <c r="H50" s="207"/>
      <c r="I50" s="207"/>
      <c r="J50" s="207"/>
      <c r="K50" s="207"/>
      <c r="L50" s="207"/>
      <c r="M50" s="203"/>
      <c r="N50" s="203"/>
      <c r="O50" s="203"/>
      <c r="P50" s="204"/>
      <c r="Q50" s="205"/>
      <c r="V50" s="34"/>
      <c r="W50" s="274"/>
      <c r="X50" s="58">
        <f t="shared" si="2"/>
        <v>41922</v>
      </c>
      <c r="Y50" s="61"/>
      <c r="Z50" s="61"/>
      <c r="AA50" s="61"/>
      <c r="AB50" s="62">
        <f>(Y50-AA50)*0.3</f>
        <v>0</v>
      </c>
      <c r="AC50" s="61"/>
      <c r="AD50" s="61"/>
      <c r="AE50" s="61"/>
      <c r="AF50" s="62">
        <f>(AC50-AE50)*0.25</f>
        <v>0</v>
      </c>
      <c r="AG50" s="61"/>
      <c r="AH50" s="61"/>
      <c r="AI50" s="61"/>
      <c r="AJ50" s="62">
        <f>(AG50-AI50)*0.25</f>
        <v>0</v>
      </c>
      <c r="AK50" s="61"/>
      <c r="AL50" s="61"/>
      <c r="AM50" s="61"/>
      <c r="AN50" s="62">
        <f>(AK50-AM50)*0.25</f>
        <v>0</v>
      </c>
      <c r="AO50" s="61"/>
      <c r="AP50" s="61"/>
      <c r="AQ50" s="61"/>
      <c r="AR50" s="62">
        <f>(AO50-AQ50)*0.25</f>
        <v>0</v>
      </c>
      <c r="AS50" s="61"/>
      <c r="AT50" s="61"/>
      <c r="AU50" s="61"/>
      <c r="AV50" s="62">
        <f>(AS50-AU50)*0.25</f>
        <v>0</v>
      </c>
      <c r="AW50" s="35"/>
    </row>
    <row r="51" spans="4:49" ht="15.75" customHeight="1" x14ac:dyDescent="0.25">
      <c r="D51" s="265" t="s">
        <v>58</v>
      </c>
      <c r="E51" s="268" t="s">
        <v>86</v>
      </c>
      <c r="F51" s="269"/>
      <c r="G51" s="269"/>
      <c r="H51" s="269"/>
      <c r="I51" s="269"/>
      <c r="J51" s="269"/>
      <c r="K51" s="269"/>
      <c r="L51" s="269"/>
      <c r="M51" s="212"/>
      <c r="N51" s="212"/>
      <c r="O51" s="212"/>
      <c r="P51" s="213"/>
      <c r="Q51" s="214"/>
      <c r="V51" s="34"/>
      <c r="W51" s="79"/>
      <c r="X51" s="52" t="s">
        <v>94</v>
      </c>
      <c r="Y51" s="53">
        <f t="shared" ref="Y51:AV51" si="5">SUM(Y33:Y50)</f>
        <v>0</v>
      </c>
      <c r="Z51" s="53">
        <f t="shared" si="5"/>
        <v>0</v>
      </c>
      <c r="AA51" s="53">
        <f t="shared" si="5"/>
        <v>0</v>
      </c>
      <c r="AB51" s="60">
        <f t="shared" si="5"/>
        <v>0</v>
      </c>
      <c r="AC51" s="53">
        <f t="shared" si="5"/>
        <v>0</v>
      </c>
      <c r="AD51" s="53">
        <f t="shared" si="5"/>
        <v>0</v>
      </c>
      <c r="AE51" s="53">
        <f t="shared" si="5"/>
        <v>0</v>
      </c>
      <c r="AF51" s="60">
        <f>SUM(AF33:AF50)</f>
        <v>0</v>
      </c>
      <c r="AG51" s="53">
        <f t="shared" si="5"/>
        <v>0</v>
      </c>
      <c r="AH51" s="53">
        <f t="shared" si="5"/>
        <v>0</v>
      </c>
      <c r="AI51" s="53">
        <f t="shared" si="5"/>
        <v>0</v>
      </c>
      <c r="AJ51" s="60">
        <f t="shared" si="5"/>
        <v>0</v>
      </c>
      <c r="AK51" s="53">
        <f t="shared" si="5"/>
        <v>0</v>
      </c>
      <c r="AL51" s="53">
        <f t="shared" si="5"/>
        <v>0</v>
      </c>
      <c r="AM51" s="53">
        <f t="shared" si="5"/>
        <v>0</v>
      </c>
      <c r="AN51" s="60">
        <f t="shared" si="5"/>
        <v>0</v>
      </c>
      <c r="AO51" s="53">
        <f t="shared" si="5"/>
        <v>0</v>
      </c>
      <c r="AP51" s="53">
        <f t="shared" si="5"/>
        <v>0</v>
      </c>
      <c r="AQ51" s="53">
        <f t="shared" si="5"/>
        <v>0</v>
      </c>
      <c r="AR51" s="60">
        <f t="shared" si="5"/>
        <v>0</v>
      </c>
      <c r="AS51" s="53">
        <f t="shared" si="5"/>
        <v>0</v>
      </c>
      <c r="AT51" s="53">
        <f t="shared" si="5"/>
        <v>0</v>
      </c>
      <c r="AU51" s="53">
        <f t="shared" si="5"/>
        <v>0</v>
      </c>
      <c r="AV51" s="60">
        <f t="shared" si="5"/>
        <v>0</v>
      </c>
      <c r="AW51" s="35"/>
    </row>
    <row r="52" spans="4:49" ht="15.75" customHeight="1" x14ac:dyDescent="0.25">
      <c r="D52" s="266"/>
      <c r="E52" s="270" t="s">
        <v>16</v>
      </c>
      <c r="F52" s="271"/>
      <c r="G52" s="271"/>
      <c r="H52" s="271"/>
      <c r="I52" s="271"/>
      <c r="J52" s="271"/>
      <c r="K52" s="271"/>
      <c r="L52" s="271"/>
      <c r="M52" s="195"/>
      <c r="N52" s="195"/>
      <c r="O52" s="195"/>
      <c r="P52" s="159"/>
      <c r="Q52" s="196"/>
      <c r="V52" s="34"/>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35"/>
    </row>
    <row r="53" spans="4:49" ht="15.75" customHeight="1" x14ac:dyDescent="0.25">
      <c r="D53" s="266"/>
      <c r="E53" s="270" t="s">
        <v>17</v>
      </c>
      <c r="F53" s="271"/>
      <c r="G53" s="271"/>
      <c r="H53" s="271"/>
      <c r="I53" s="271"/>
      <c r="J53" s="271"/>
      <c r="K53" s="271"/>
      <c r="L53" s="271"/>
      <c r="M53" s="195"/>
      <c r="N53" s="195"/>
      <c r="O53" s="195"/>
      <c r="P53" s="159"/>
      <c r="Q53" s="196"/>
      <c r="V53" s="34"/>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35"/>
    </row>
    <row r="54" spans="4:49" ht="15.75" customHeight="1" x14ac:dyDescent="0.25">
      <c r="D54" s="266"/>
      <c r="E54" s="270" t="s">
        <v>57</v>
      </c>
      <c r="F54" s="271"/>
      <c r="G54" s="271"/>
      <c r="H54" s="271"/>
      <c r="I54" s="271"/>
      <c r="J54" s="271"/>
      <c r="K54" s="271"/>
      <c r="L54" s="271"/>
      <c r="M54" s="195"/>
      <c r="N54" s="195"/>
      <c r="O54" s="195"/>
      <c r="P54" s="159"/>
      <c r="Q54" s="196"/>
      <c r="V54" s="34"/>
      <c r="W54" s="8"/>
      <c r="X54" s="77"/>
      <c r="Y54" s="8" t="s">
        <v>143</v>
      </c>
      <c r="Z54" s="8"/>
      <c r="AA54" s="8"/>
      <c r="AB54" s="8"/>
      <c r="AC54" s="8"/>
      <c r="AD54" s="8"/>
      <c r="AE54" s="8"/>
      <c r="AF54" s="8"/>
      <c r="AG54" s="8"/>
      <c r="AH54" s="8"/>
      <c r="AI54" s="8"/>
      <c r="AJ54" s="8"/>
      <c r="AK54" s="8"/>
      <c r="AL54" s="8"/>
      <c r="AM54" s="8"/>
      <c r="AN54" s="8"/>
      <c r="AO54" s="8"/>
      <c r="AP54" s="8"/>
      <c r="AQ54" s="8"/>
      <c r="AR54" s="8"/>
      <c r="AS54" s="8"/>
      <c r="AT54" s="8"/>
      <c r="AU54" s="8"/>
      <c r="AV54" s="8"/>
      <c r="AW54" s="35"/>
    </row>
    <row r="55" spans="4:49" ht="15.75" customHeight="1" x14ac:dyDescent="0.25">
      <c r="D55" s="267"/>
      <c r="E55" s="242" t="s">
        <v>69</v>
      </c>
      <c r="F55" s="243"/>
      <c r="G55" s="243"/>
      <c r="H55" s="243"/>
      <c r="I55" s="243"/>
      <c r="J55" s="243"/>
      <c r="K55" s="243"/>
      <c r="L55" s="243"/>
      <c r="M55" s="198"/>
      <c r="N55" s="198"/>
      <c r="O55" s="198"/>
      <c r="P55" s="199"/>
      <c r="Q55" s="200"/>
      <c r="V55" s="34"/>
      <c r="W55" s="8"/>
      <c r="X55" s="78"/>
      <c r="Y55" s="8" t="s">
        <v>144</v>
      </c>
      <c r="Z55" s="8"/>
      <c r="AA55" s="8"/>
      <c r="AB55" s="8"/>
      <c r="AC55" s="8"/>
      <c r="AD55" s="8"/>
      <c r="AE55" s="8"/>
      <c r="AF55" s="8"/>
      <c r="AG55" s="8"/>
      <c r="AH55" s="8"/>
      <c r="AI55" s="8"/>
      <c r="AJ55" s="8"/>
      <c r="AK55" s="8"/>
      <c r="AL55" s="8"/>
      <c r="AM55" s="8"/>
      <c r="AN55" s="8"/>
      <c r="AO55" s="8"/>
      <c r="AP55" s="8"/>
      <c r="AQ55" s="8"/>
      <c r="AR55" s="8"/>
      <c r="AS55" s="8"/>
      <c r="AT55" s="8"/>
      <c r="AU55" s="8"/>
      <c r="AV55" s="8"/>
      <c r="AW55" s="35"/>
    </row>
    <row r="56" spans="4:49" ht="15.75" customHeight="1" thickBot="1" x14ac:dyDescent="0.3">
      <c r="D56" s="223" t="s">
        <v>22</v>
      </c>
      <c r="E56" s="210" t="s">
        <v>105</v>
      </c>
      <c r="F56" s="211"/>
      <c r="G56" s="211"/>
      <c r="H56" s="211"/>
      <c r="I56" s="211"/>
      <c r="J56" s="211"/>
      <c r="K56" s="211"/>
      <c r="L56" s="211"/>
      <c r="M56" s="212"/>
      <c r="N56" s="212"/>
      <c r="O56" s="212"/>
      <c r="P56" s="213"/>
      <c r="Q56" s="214"/>
      <c r="V56" s="36"/>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40"/>
    </row>
    <row r="57" spans="4:49" ht="15.75" customHeight="1" x14ac:dyDescent="0.25">
      <c r="D57" s="226"/>
      <c r="E57" s="248" t="s">
        <v>104</v>
      </c>
      <c r="F57" s="195"/>
      <c r="G57" s="195"/>
      <c r="H57" s="195"/>
      <c r="I57" s="195"/>
      <c r="J57" s="195"/>
      <c r="K57" s="195"/>
      <c r="L57" s="195"/>
      <c r="M57" s="195"/>
      <c r="N57" s="195"/>
      <c r="O57" s="195"/>
      <c r="P57" s="159"/>
      <c r="Q57" s="196"/>
    </row>
    <row r="58" spans="4:49" ht="15.75" customHeight="1" x14ac:dyDescent="0.25">
      <c r="D58" s="226"/>
      <c r="E58" s="248" t="s">
        <v>107</v>
      </c>
      <c r="F58" s="195"/>
      <c r="G58" s="195"/>
      <c r="H58" s="195"/>
      <c r="I58" s="195"/>
      <c r="J58" s="195"/>
      <c r="K58" s="195"/>
      <c r="L58" s="195"/>
      <c r="M58" s="195"/>
      <c r="N58" s="195"/>
      <c r="O58" s="195"/>
      <c r="P58" s="159"/>
      <c r="Q58" s="196"/>
    </row>
    <row r="59" spans="4:49" ht="15.75" customHeight="1" x14ac:dyDescent="0.25">
      <c r="D59" s="226"/>
      <c r="E59" s="249" t="s">
        <v>106</v>
      </c>
      <c r="F59" s="250"/>
      <c r="G59" s="250"/>
      <c r="H59" s="250"/>
      <c r="I59" s="250"/>
      <c r="J59" s="250"/>
      <c r="K59" s="250"/>
      <c r="L59" s="250"/>
      <c r="M59" s="198"/>
      <c r="N59" s="198"/>
      <c r="O59" s="198"/>
      <c r="P59" s="199"/>
      <c r="Q59" s="200"/>
    </row>
    <row r="60" spans="4:49" ht="15.75" customHeight="1" x14ac:dyDescent="0.25">
      <c r="D60" s="223" t="s">
        <v>23</v>
      </c>
      <c r="E60" s="251" t="s">
        <v>109</v>
      </c>
      <c r="F60" s="252"/>
      <c r="G60" s="252"/>
      <c r="H60" s="252"/>
      <c r="I60" s="252"/>
      <c r="J60" s="252"/>
      <c r="K60" s="252"/>
      <c r="L60" s="252"/>
      <c r="M60" s="212"/>
      <c r="N60" s="212"/>
      <c r="O60" s="212"/>
      <c r="P60" s="213"/>
      <c r="Q60" s="214"/>
      <c r="X60" s="75" t="s">
        <v>125</v>
      </c>
    </row>
    <row r="61" spans="4:49" ht="15.75" customHeight="1" x14ac:dyDescent="0.25">
      <c r="D61" s="225"/>
      <c r="E61" s="253" t="s">
        <v>108</v>
      </c>
      <c r="F61" s="198"/>
      <c r="G61" s="198"/>
      <c r="H61" s="198"/>
      <c r="I61" s="198"/>
      <c r="J61" s="198"/>
      <c r="K61" s="198"/>
      <c r="L61" s="198"/>
      <c r="M61" s="198"/>
      <c r="N61" s="198"/>
      <c r="O61" s="198"/>
      <c r="P61" s="199"/>
      <c r="Q61" s="200"/>
      <c r="W61" s="9"/>
      <c r="X61" s="237" t="s">
        <v>127</v>
      </c>
      <c r="Y61" s="238"/>
      <c r="Z61" s="238"/>
      <c r="AA61" s="238"/>
      <c r="AB61" s="238"/>
      <c r="AC61" s="238"/>
      <c r="AD61" s="238"/>
      <c r="AE61" s="238"/>
      <c r="AF61" s="238"/>
      <c r="AG61" s="238"/>
      <c r="AH61" s="238"/>
      <c r="AI61" s="238"/>
      <c r="AJ61" s="238"/>
      <c r="AK61" s="239"/>
    </row>
    <row r="62" spans="4:49" x14ac:dyDescent="0.25">
      <c r="D62" s="88" t="s">
        <v>117</v>
      </c>
      <c r="E62" s="254" t="s">
        <v>157</v>
      </c>
      <c r="F62" s="255"/>
      <c r="G62" s="255"/>
      <c r="H62" s="255"/>
      <c r="I62" s="255"/>
      <c r="J62" s="255"/>
      <c r="K62" s="255"/>
      <c r="L62" s="255"/>
      <c r="M62" s="203"/>
      <c r="N62" s="203"/>
      <c r="O62" s="203"/>
      <c r="P62" s="204"/>
      <c r="Q62" s="205"/>
      <c r="W62" s="240" t="s">
        <v>131</v>
      </c>
      <c r="X62" s="235" t="s">
        <v>135</v>
      </c>
      <c r="Y62" s="235"/>
      <c r="Z62" s="235"/>
      <c r="AA62" s="235"/>
      <c r="AB62" s="235"/>
      <c r="AC62" s="235"/>
      <c r="AD62" s="235"/>
      <c r="AE62" s="235"/>
      <c r="AF62" s="235"/>
      <c r="AG62" s="235"/>
      <c r="AH62" s="235"/>
      <c r="AI62" s="235"/>
      <c r="AJ62" s="235"/>
      <c r="AK62" s="236"/>
    </row>
    <row r="63" spans="4:49" x14ac:dyDescent="0.25">
      <c r="D63" s="88" t="s">
        <v>165</v>
      </c>
      <c r="E63" s="254" t="s">
        <v>164</v>
      </c>
      <c r="F63" s="255"/>
      <c r="G63" s="255"/>
      <c r="H63" s="255"/>
      <c r="I63" s="255"/>
      <c r="J63" s="255"/>
      <c r="K63" s="255"/>
      <c r="L63" s="255"/>
      <c r="M63" s="203"/>
      <c r="N63" s="203"/>
      <c r="O63" s="203"/>
      <c r="P63" s="204"/>
      <c r="Q63" s="205"/>
      <c r="W63" s="241"/>
      <c r="X63" s="230" t="s">
        <v>147</v>
      </c>
      <c r="Y63" s="230"/>
      <c r="Z63" s="230"/>
      <c r="AA63" s="230"/>
      <c r="AB63" s="230"/>
      <c r="AC63" s="230"/>
      <c r="AD63" s="230"/>
      <c r="AE63" s="230"/>
      <c r="AF63" s="230"/>
      <c r="AG63" s="230"/>
      <c r="AH63" s="230"/>
      <c r="AI63" s="230"/>
      <c r="AJ63" s="230"/>
      <c r="AK63" s="231"/>
    </row>
    <row r="64" spans="4:49" ht="15" customHeight="1" x14ac:dyDescent="0.25">
      <c r="D64" s="223" t="s">
        <v>103</v>
      </c>
      <c r="E64" s="256" t="s">
        <v>100</v>
      </c>
      <c r="F64" s="212"/>
      <c r="G64" s="212"/>
      <c r="H64" s="212"/>
      <c r="I64" s="212"/>
      <c r="J64" s="212"/>
      <c r="K64" s="212"/>
      <c r="L64" s="212"/>
      <c r="M64" s="212"/>
      <c r="N64" s="212"/>
      <c r="O64" s="212"/>
      <c r="P64" s="213"/>
      <c r="Q64" s="214"/>
      <c r="W64" s="232" t="s">
        <v>132</v>
      </c>
      <c r="X64" s="234" t="s">
        <v>134</v>
      </c>
      <c r="Y64" s="234"/>
      <c r="Z64" s="234"/>
      <c r="AA64" s="234"/>
      <c r="AB64" s="234"/>
      <c r="AC64" s="234"/>
      <c r="AD64" s="234"/>
      <c r="AE64" s="234"/>
      <c r="AF64" s="234"/>
      <c r="AG64" s="235"/>
      <c r="AH64" s="235"/>
      <c r="AI64" s="235"/>
      <c r="AJ64" s="235"/>
      <c r="AK64" s="236"/>
    </row>
    <row r="65" spans="4:37" x14ac:dyDescent="0.25">
      <c r="D65" s="224"/>
      <c r="E65" s="257" t="s">
        <v>101</v>
      </c>
      <c r="F65" s="195"/>
      <c r="G65" s="195"/>
      <c r="H65" s="195"/>
      <c r="I65" s="195"/>
      <c r="J65" s="195"/>
      <c r="K65" s="195"/>
      <c r="L65" s="195"/>
      <c r="M65" s="195"/>
      <c r="N65" s="195"/>
      <c r="O65" s="195"/>
      <c r="P65" s="159"/>
      <c r="Q65" s="196"/>
      <c r="W65" s="241"/>
      <c r="X65" s="230" t="s">
        <v>148</v>
      </c>
      <c r="Y65" s="230"/>
      <c r="Z65" s="230"/>
      <c r="AA65" s="230"/>
      <c r="AB65" s="230"/>
      <c r="AC65" s="230"/>
      <c r="AD65" s="230"/>
      <c r="AE65" s="230"/>
      <c r="AF65" s="230"/>
      <c r="AG65" s="230"/>
      <c r="AH65" s="230"/>
      <c r="AI65" s="230"/>
      <c r="AJ65" s="230"/>
      <c r="AK65" s="231"/>
    </row>
    <row r="66" spans="4:37" ht="15" customHeight="1" x14ac:dyDescent="0.25">
      <c r="D66" s="225"/>
      <c r="E66" s="258" t="s">
        <v>102</v>
      </c>
      <c r="F66" s="198"/>
      <c r="G66" s="198"/>
      <c r="H66" s="198"/>
      <c r="I66" s="198"/>
      <c r="J66" s="198"/>
      <c r="K66" s="198"/>
      <c r="L66" s="198"/>
      <c r="M66" s="198"/>
      <c r="N66" s="198"/>
      <c r="O66" s="198"/>
      <c r="P66" s="199"/>
      <c r="Q66" s="200"/>
      <c r="W66" s="232" t="s">
        <v>133</v>
      </c>
      <c r="X66" s="234" t="s">
        <v>136</v>
      </c>
      <c r="Y66" s="234"/>
      <c r="Z66" s="234"/>
      <c r="AA66" s="234"/>
      <c r="AB66" s="234"/>
      <c r="AC66" s="234"/>
      <c r="AD66" s="234"/>
      <c r="AE66" s="234"/>
      <c r="AF66" s="234"/>
      <c r="AG66" s="235"/>
      <c r="AH66" s="235"/>
      <c r="AI66" s="235"/>
      <c r="AJ66" s="235"/>
      <c r="AK66" s="236"/>
    </row>
    <row r="67" spans="4:37" ht="15.75" customHeight="1" x14ac:dyDescent="0.25">
      <c r="D67" s="87" t="s">
        <v>26</v>
      </c>
      <c r="E67" s="206" t="s">
        <v>2</v>
      </c>
      <c r="F67" s="207"/>
      <c r="G67" s="207"/>
      <c r="H67" s="207"/>
      <c r="I67" s="207"/>
      <c r="J67" s="207"/>
      <c r="K67" s="207"/>
      <c r="L67" s="207"/>
      <c r="M67" s="203"/>
      <c r="N67" s="203"/>
      <c r="O67" s="203"/>
      <c r="P67" s="204"/>
      <c r="Q67" s="205"/>
      <c r="W67" s="233"/>
      <c r="X67" s="230" t="s">
        <v>149</v>
      </c>
      <c r="Y67" s="230"/>
      <c r="Z67" s="230"/>
      <c r="AA67" s="230"/>
      <c r="AB67" s="230"/>
      <c r="AC67" s="230"/>
      <c r="AD67" s="230"/>
      <c r="AE67" s="230"/>
      <c r="AF67" s="230"/>
      <c r="AG67" s="230"/>
      <c r="AH67" s="230"/>
      <c r="AI67" s="230"/>
      <c r="AJ67" s="230"/>
      <c r="AK67" s="231"/>
    </row>
    <row r="68" spans="4:37" ht="15.75" customHeight="1" x14ac:dyDescent="0.25">
      <c r="D68" s="84" t="s">
        <v>71</v>
      </c>
      <c r="E68" s="242" t="s">
        <v>70</v>
      </c>
      <c r="F68" s="243"/>
      <c r="G68" s="243"/>
      <c r="H68" s="243"/>
      <c r="I68" s="243"/>
      <c r="J68" s="243"/>
      <c r="K68" s="243"/>
      <c r="L68" s="243"/>
      <c r="M68" s="198"/>
      <c r="N68" s="198"/>
      <c r="O68" s="198"/>
      <c r="P68" s="199"/>
      <c r="Q68" s="200"/>
    </row>
    <row r="69" spans="4:37" s="57" customFormat="1" ht="15" customHeight="1" x14ac:dyDescent="0.25">
      <c r="D69" s="220" t="s">
        <v>118</v>
      </c>
      <c r="E69" s="244" t="s">
        <v>116</v>
      </c>
      <c r="F69" s="213"/>
      <c r="G69" s="213"/>
      <c r="H69" s="213"/>
      <c r="I69" s="213"/>
      <c r="J69" s="213"/>
      <c r="K69" s="213"/>
      <c r="L69" s="213"/>
      <c r="M69" s="213"/>
      <c r="N69" s="213"/>
      <c r="O69" s="213"/>
      <c r="P69" s="213"/>
      <c r="Q69" s="214"/>
      <c r="W69"/>
      <c r="X69" s="227" t="s">
        <v>138</v>
      </c>
      <c r="Y69" s="228"/>
      <c r="Z69" s="228"/>
      <c r="AA69" s="228"/>
      <c r="AB69" s="228"/>
      <c r="AC69" s="228"/>
      <c r="AD69" s="228"/>
      <c r="AE69" s="228"/>
      <c r="AF69" s="228"/>
      <c r="AG69" s="228"/>
      <c r="AH69" s="228"/>
      <c r="AI69" s="228"/>
      <c r="AJ69" s="228"/>
      <c r="AK69" s="228"/>
    </row>
    <row r="70" spans="4:37" ht="15" customHeight="1" x14ac:dyDescent="0.25">
      <c r="D70" s="221"/>
      <c r="E70" s="245" t="s">
        <v>95</v>
      </c>
      <c r="F70" s="246"/>
      <c r="G70" s="246"/>
      <c r="H70" s="246"/>
      <c r="I70" s="246"/>
      <c r="J70" s="246"/>
      <c r="K70" s="246"/>
      <c r="L70" s="246"/>
      <c r="M70" s="246"/>
      <c r="N70" s="246"/>
      <c r="O70" s="246"/>
      <c r="P70" s="159"/>
      <c r="Q70" s="196"/>
      <c r="X70" s="227" t="s">
        <v>139</v>
      </c>
      <c r="Y70" s="229"/>
      <c r="Z70" s="229"/>
      <c r="AA70" s="229"/>
      <c r="AB70" s="229"/>
      <c r="AC70" s="229"/>
      <c r="AD70" s="229"/>
      <c r="AE70" s="229"/>
      <c r="AF70" s="229"/>
      <c r="AG70" s="229"/>
      <c r="AH70" s="229"/>
      <c r="AI70" s="229"/>
      <c r="AJ70" s="229"/>
      <c r="AK70" s="229"/>
    </row>
    <row r="71" spans="4:37" ht="15" customHeight="1" x14ac:dyDescent="0.25">
      <c r="D71" s="221"/>
      <c r="E71" s="245" t="s">
        <v>96</v>
      </c>
      <c r="F71" s="246"/>
      <c r="G71" s="246"/>
      <c r="H71" s="246"/>
      <c r="I71" s="246"/>
      <c r="J71" s="246"/>
      <c r="K71" s="246"/>
      <c r="L71" s="246"/>
      <c r="M71" s="246"/>
      <c r="N71" s="246"/>
      <c r="O71" s="246"/>
      <c r="P71" s="159"/>
      <c r="Q71" s="196"/>
      <c r="X71" s="76" t="s">
        <v>137</v>
      </c>
    </row>
    <row r="72" spans="4:37" x14ac:dyDescent="0.25">
      <c r="D72" s="221"/>
      <c r="E72" s="245" t="s">
        <v>97</v>
      </c>
      <c r="F72" s="246"/>
      <c r="G72" s="246"/>
      <c r="H72" s="246"/>
      <c r="I72" s="246"/>
      <c r="J72" s="246"/>
      <c r="K72" s="246"/>
      <c r="L72" s="246"/>
      <c r="M72" s="246"/>
      <c r="N72" s="246"/>
      <c r="O72" s="246"/>
      <c r="P72" s="159"/>
      <c r="Q72" s="196"/>
    </row>
    <row r="73" spans="4:37" x14ac:dyDescent="0.25">
      <c r="D73" s="222"/>
      <c r="E73" s="259" t="s">
        <v>98</v>
      </c>
      <c r="F73" s="219"/>
      <c r="G73" s="219"/>
      <c r="H73" s="219"/>
      <c r="I73" s="219"/>
      <c r="J73" s="219"/>
      <c r="K73" s="219"/>
      <c r="L73" s="219"/>
      <c r="M73" s="219"/>
      <c r="N73" s="219"/>
      <c r="O73" s="219"/>
      <c r="P73" s="199"/>
      <c r="Q73" s="200"/>
    </row>
    <row r="74" spans="4:37" ht="15.75" x14ac:dyDescent="0.25">
      <c r="D74" s="85" t="s">
        <v>119</v>
      </c>
      <c r="E74" s="260" t="s">
        <v>81</v>
      </c>
      <c r="F74" s="261"/>
      <c r="G74" s="261"/>
      <c r="H74" s="261"/>
      <c r="I74" s="261"/>
      <c r="J74" s="261"/>
      <c r="K74" s="261"/>
      <c r="L74" s="261"/>
      <c r="M74" s="262"/>
      <c r="N74" s="262"/>
      <c r="O74" s="262"/>
      <c r="P74" s="204"/>
      <c r="Q74" s="205"/>
    </row>
    <row r="75" spans="4:37" ht="30.75" x14ac:dyDescent="0.25">
      <c r="D75" s="85" t="s">
        <v>124</v>
      </c>
      <c r="E75" s="260" t="s">
        <v>126</v>
      </c>
      <c r="F75" s="261"/>
      <c r="G75" s="261"/>
      <c r="H75" s="261"/>
      <c r="I75" s="261"/>
      <c r="J75" s="261"/>
      <c r="K75" s="261"/>
      <c r="L75" s="261"/>
      <c r="M75" s="262"/>
      <c r="N75" s="262"/>
      <c r="O75" s="262"/>
      <c r="P75" s="204"/>
      <c r="Q75" s="205"/>
    </row>
    <row r="76" spans="4:37" x14ac:dyDescent="0.25">
      <c r="D76" s="215" t="s">
        <v>115</v>
      </c>
      <c r="E76" s="263" t="s">
        <v>110</v>
      </c>
      <c r="F76" s="264"/>
      <c r="G76" s="264"/>
      <c r="H76" s="264"/>
      <c r="I76" s="264"/>
      <c r="J76" s="264"/>
      <c r="K76" s="264"/>
      <c r="L76" s="264"/>
      <c r="M76" s="264"/>
      <c r="N76" s="264"/>
      <c r="O76" s="264"/>
      <c r="P76" s="213"/>
      <c r="Q76" s="214"/>
    </row>
    <row r="77" spans="4:37" x14ac:dyDescent="0.25">
      <c r="D77" s="216"/>
      <c r="E77" s="245" t="s">
        <v>111</v>
      </c>
      <c r="F77" s="246"/>
      <c r="G77" s="246"/>
      <c r="H77" s="246"/>
      <c r="I77" s="246"/>
      <c r="J77" s="246"/>
      <c r="K77" s="246"/>
      <c r="L77" s="246"/>
      <c r="M77" s="246"/>
      <c r="N77" s="246"/>
      <c r="O77" s="246"/>
      <c r="P77" s="159"/>
      <c r="Q77" s="196"/>
    </row>
    <row r="78" spans="4:37" x14ac:dyDescent="0.25">
      <c r="D78" s="216"/>
      <c r="E78" s="245" t="s">
        <v>112</v>
      </c>
      <c r="F78" s="246"/>
      <c r="G78" s="246"/>
      <c r="H78" s="246"/>
      <c r="I78" s="246"/>
      <c r="J78" s="246"/>
      <c r="K78" s="246"/>
      <c r="L78" s="246"/>
      <c r="M78" s="246"/>
      <c r="N78" s="246"/>
      <c r="O78" s="246"/>
      <c r="P78" s="159"/>
      <c r="Q78" s="196"/>
    </row>
    <row r="79" spans="4:37" x14ac:dyDescent="0.25">
      <c r="D79" s="216"/>
      <c r="E79" s="245" t="s">
        <v>113</v>
      </c>
      <c r="F79" s="246"/>
      <c r="G79" s="246"/>
      <c r="H79" s="246"/>
      <c r="I79" s="246"/>
      <c r="J79" s="246"/>
      <c r="K79" s="246"/>
      <c r="L79" s="246"/>
      <c r="M79" s="246"/>
      <c r="N79" s="246"/>
      <c r="O79" s="246"/>
      <c r="P79" s="159"/>
      <c r="Q79" s="196"/>
    </row>
    <row r="80" spans="4:37" x14ac:dyDescent="0.25">
      <c r="D80" s="217"/>
      <c r="E80" s="218" t="s">
        <v>114</v>
      </c>
      <c r="F80" s="219"/>
      <c r="G80" s="219"/>
      <c r="H80" s="219"/>
      <c r="I80" s="219"/>
      <c r="J80" s="219"/>
      <c r="K80" s="219"/>
      <c r="L80" s="219"/>
      <c r="M80" s="219"/>
      <c r="N80" s="219"/>
      <c r="O80" s="219"/>
      <c r="P80" s="90"/>
      <c r="Q80" s="91"/>
    </row>
    <row r="81" spans="4:17" ht="15.75" x14ac:dyDescent="0.25">
      <c r="D81" s="89" t="s">
        <v>120</v>
      </c>
      <c r="E81" s="260" t="s">
        <v>82</v>
      </c>
      <c r="F81" s="261"/>
      <c r="G81" s="261"/>
      <c r="H81" s="261"/>
      <c r="I81" s="261"/>
      <c r="J81" s="261"/>
      <c r="K81" s="261"/>
      <c r="L81" s="261"/>
      <c r="M81" s="262"/>
      <c r="N81" s="262"/>
      <c r="O81" s="262"/>
      <c r="P81" s="204"/>
      <c r="Q81" s="205"/>
    </row>
    <row r="82" spans="4:17" x14ac:dyDescent="0.25">
      <c r="D82" s="89" t="s">
        <v>80</v>
      </c>
      <c r="E82" s="218" t="s">
        <v>88</v>
      </c>
      <c r="F82" s="247"/>
      <c r="G82" s="247"/>
      <c r="H82" s="247"/>
      <c r="I82" s="247"/>
      <c r="J82" s="247"/>
      <c r="K82" s="247"/>
      <c r="L82" s="247"/>
      <c r="M82" s="219"/>
      <c r="N82" s="219"/>
      <c r="O82" s="219"/>
      <c r="P82" s="199"/>
      <c r="Q82" s="200"/>
    </row>
    <row r="83" spans="4:17" x14ac:dyDescent="0.25">
      <c r="D83" s="56" t="s">
        <v>99</v>
      </c>
      <c r="E83" s="55"/>
      <c r="F83" s="55"/>
      <c r="G83" s="55"/>
      <c r="H83" s="55"/>
      <c r="I83" s="55"/>
      <c r="J83" s="55"/>
      <c r="K83" s="55"/>
      <c r="L83" s="55"/>
      <c r="M83" s="55"/>
      <c r="N83" s="55"/>
      <c r="O83" s="55"/>
    </row>
    <row r="87" spans="4:17" ht="15" customHeight="1" x14ac:dyDescent="0.25"/>
    <row r="108" spans="49:49" ht="15.75" thickBot="1" x14ac:dyDescent="0.3"/>
    <row r="109" spans="49:49" x14ac:dyDescent="0.25">
      <c r="AW109" s="65"/>
    </row>
    <row r="110" spans="49:49" x14ac:dyDescent="0.25">
      <c r="AW110" s="35"/>
    </row>
    <row r="111" spans="49:49" x14ac:dyDescent="0.25">
      <c r="AW111" s="35"/>
    </row>
    <row r="112" spans="49:49" x14ac:dyDescent="0.25">
      <c r="AW112" s="35"/>
    </row>
    <row r="113" spans="49:49" x14ac:dyDescent="0.25">
      <c r="AW113" s="35"/>
    </row>
    <row r="114" spans="49:49" ht="14.45" customHeight="1" x14ac:dyDescent="0.25">
      <c r="AW114" s="35"/>
    </row>
    <row r="115" spans="49:49" x14ac:dyDescent="0.25">
      <c r="AW115" s="35"/>
    </row>
    <row r="116" spans="49:49" x14ac:dyDescent="0.25">
      <c r="AW116" s="35"/>
    </row>
    <row r="117" spans="49:49" ht="14.45" customHeight="1" x14ac:dyDescent="0.25">
      <c r="AW117" s="35"/>
    </row>
    <row r="118" spans="49:49" x14ac:dyDescent="0.25">
      <c r="AW118" s="35"/>
    </row>
    <row r="119" spans="49:49" x14ac:dyDescent="0.25">
      <c r="AW119" s="35"/>
    </row>
    <row r="120" spans="49:49" x14ac:dyDescent="0.25">
      <c r="AW120" s="35"/>
    </row>
    <row r="121" spans="49:49" x14ac:dyDescent="0.25">
      <c r="AW121" s="35"/>
    </row>
    <row r="122" spans="49:49" x14ac:dyDescent="0.25">
      <c r="AW122" s="35"/>
    </row>
    <row r="123" spans="49:49" x14ac:dyDescent="0.25">
      <c r="AW123" s="35"/>
    </row>
    <row r="124" spans="49:49" x14ac:dyDescent="0.25">
      <c r="AW124" s="35"/>
    </row>
    <row r="125" spans="49:49" x14ac:dyDescent="0.25">
      <c r="AW125" s="35"/>
    </row>
    <row r="126" spans="49:49" x14ac:dyDescent="0.25">
      <c r="AW126" s="35"/>
    </row>
    <row r="127" spans="49:49" x14ac:dyDescent="0.25">
      <c r="AW127" s="35"/>
    </row>
    <row r="128" spans="49:49" x14ac:dyDescent="0.25">
      <c r="AW128" s="35"/>
    </row>
    <row r="129" spans="49:49" x14ac:dyDescent="0.25">
      <c r="AW129" s="35"/>
    </row>
    <row r="130" spans="49:49" x14ac:dyDescent="0.25">
      <c r="AW130" s="35"/>
    </row>
    <row r="131" spans="49:49" x14ac:dyDescent="0.25">
      <c r="AW131" s="35"/>
    </row>
    <row r="132" spans="49:49" x14ac:dyDescent="0.25">
      <c r="AW132" s="35"/>
    </row>
    <row r="133" spans="49:49" x14ac:dyDescent="0.25">
      <c r="AW133" s="35"/>
    </row>
    <row r="134" spans="49:49" x14ac:dyDescent="0.25">
      <c r="AW134" s="35"/>
    </row>
    <row r="135" spans="49:49" x14ac:dyDescent="0.25">
      <c r="AW135" s="35"/>
    </row>
    <row r="136" spans="49:49" x14ac:dyDescent="0.25">
      <c r="AW136" s="35"/>
    </row>
    <row r="137" spans="49:49" ht="15.75" thickBot="1" x14ac:dyDescent="0.3">
      <c r="AW137" s="40"/>
    </row>
  </sheetData>
  <sheetProtection password="D6D7" sheet="1" objects="1" scenarios="1" selectLockedCells="1"/>
  <mergeCells count="118">
    <mergeCell ref="E75:Q75"/>
    <mergeCell ref="D2:L2"/>
    <mergeCell ref="D3:L3"/>
    <mergeCell ref="D5:H5"/>
    <mergeCell ref="I5:L5"/>
    <mergeCell ref="D6:H6"/>
    <mergeCell ref="I6:L6"/>
    <mergeCell ref="D32:F33"/>
    <mergeCell ref="D34:F34"/>
    <mergeCell ref="D35:F35"/>
    <mergeCell ref="D19:F19"/>
    <mergeCell ref="D20:F20"/>
    <mergeCell ref="D21:F21"/>
    <mergeCell ref="D22:F22"/>
    <mergeCell ref="D23:F23"/>
    <mergeCell ref="D7:H7"/>
    <mergeCell ref="I7:L7"/>
    <mergeCell ref="C9:M9"/>
    <mergeCell ref="D16:F17"/>
    <mergeCell ref="D18:F18"/>
    <mergeCell ref="E55:Q55"/>
    <mergeCell ref="E56:Q56"/>
    <mergeCell ref="E63:Q63"/>
    <mergeCell ref="D76:D80"/>
    <mergeCell ref="D60:D61"/>
    <mergeCell ref="D24:F24"/>
    <mergeCell ref="D25:F25"/>
    <mergeCell ref="C30:T30"/>
    <mergeCell ref="D36:F36"/>
    <mergeCell ref="D37:F37"/>
    <mergeCell ref="D38:F38"/>
    <mergeCell ref="D39:F39"/>
    <mergeCell ref="D40:F40"/>
    <mergeCell ref="D41:F41"/>
    <mergeCell ref="D51:D55"/>
    <mergeCell ref="D56:D59"/>
    <mergeCell ref="D46:Q46"/>
    <mergeCell ref="D47:Q47"/>
    <mergeCell ref="D48:Q48"/>
    <mergeCell ref="E49:Q49"/>
    <mergeCell ref="D69:D73"/>
    <mergeCell ref="D64:D66"/>
    <mergeCell ref="E50:Q50"/>
    <mergeCell ref="E51:Q51"/>
    <mergeCell ref="E52:Q52"/>
    <mergeCell ref="E53:Q53"/>
    <mergeCell ref="E54:Q54"/>
    <mergeCell ref="E80:O80"/>
    <mergeCell ref="E76:Q76"/>
    <mergeCell ref="E77:Q77"/>
    <mergeCell ref="E78:Q78"/>
    <mergeCell ref="E79:Q79"/>
    <mergeCell ref="E81:Q81"/>
    <mergeCell ref="E82:Q82"/>
    <mergeCell ref="E57:Q57"/>
    <mergeCell ref="E58:Q58"/>
    <mergeCell ref="E59:Q59"/>
    <mergeCell ref="E60:Q60"/>
    <mergeCell ref="E61:Q61"/>
    <mergeCell ref="E62:Q62"/>
    <mergeCell ref="E64:Q64"/>
    <mergeCell ref="E65:Q65"/>
    <mergeCell ref="E66:Q66"/>
    <mergeCell ref="E67:Q67"/>
    <mergeCell ref="E68:Q68"/>
    <mergeCell ref="E69:Q69"/>
    <mergeCell ref="E70:Q70"/>
    <mergeCell ref="E71:Q71"/>
    <mergeCell ref="E72:Q72"/>
    <mergeCell ref="E73:Q73"/>
    <mergeCell ref="E74:Q74"/>
    <mergeCell ref="W66:W67"/>
    <mergeCell ref="X63:AK63"/>
    <mergeCell ref="X64:AK64"/>
    <mergeCell ref="X65:AK65"/>
    <mergeCell ref="X66:AK66"/>
    <mergeCell ref="X67:AK67"/>
    <mergeCell ref="Y26:AV27"/>
    <mergeCell ref="Y33:Y44"/>
    <mergeCell ref="Z33:Z44"/>
    <mergeCell ref="AA33:AA44"/>
    <mergeCell ref="AB33:AB44"/>
    <mergeCell ref="X61:AK61"/>
    <mergeCell ref="X62:AK62"/>
    <mergeCell ref="Y29:AV29"/>
    <mergeCell ref="Y30:AV30"/>
    <mergeCell ref="AS31:AV31"/>
    <mergeCell ref="W33:W50"/>
    <mergeCell ref="W62:W63"/>
    <mergeCell ref="W64:W65"/>
    <mergeCell ref="Y31:AA31"/>
    <mergeCell ref="W30:X32"/>
    <mergeCell ref="AS38:AS49"/>
    <mergeCell ref="AT38:AT49"/>
    <mergeCell ref="AV38:AV49"/>
    <mergeCell ref="AU38:AU49"/>
    <mergeCell ref="X70:AK70"/>
    <mergeCell ref="AC31:AF31"/>
    <mergeCell ref="AG31:AJ31"/>
    <mergeCell ref="AJ35:AJ46"/>
    <mergeCell ref="AN36:AN47"/>
    <mergeCell ref="AQ37:AQ48"/>
    <mergeCell ref="AC34:AC45"/>
    <mergeCell ref="AD34:AD45"/>
    <mergeCell ref="AE34:AE45"/>
    <mergeCell ref="AG35:AG46"/>
    <mergeCell ref="AF33:AF45"/>
    <mergeCell ref="AH35:AH46"/>
    <mergeCell ref="AI35:AI46"/>
    <mergeCell ref="AR37:AR48"/>
    <mergeCell ref="AK36:AK47"/>
    <mergeCell ref="AL36:AL47"/>
    <mergeCell ref="AM36:AM47"/>
    <mergeCell ref="AO37:AO48"/>
    <mergeCell ref="AP37:AP48"/>
    <mergeCell ref="AO31:AR31"/>
    <mergeCell ref="AK31:AN31"/>
    <mergeCell ref="X69:AK69"/>
  </mergeCells>
  <pageMargins left="0.7" right="0.7" top="0.75" bottom="0.75" header="0.3" footer="0.3"/>
  <pageSetup paperSize="9" orientation="portrait" horizontalDpi="1200" verticalDpi="12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W137"/>
  <sheetViews>
    <sheetView showGridLines="0" topLeftCell="B1" zoomScaleNormal="100" workbookViewId="0">
      <selection activeCell="E13" sqref="E13"/>
    </sheetView>
  </sheetViews>
  <sheetFormatPr defaultRowHeight="15" x14ac:dyDescent="0.25"/>
  <cols>
    <col min="3" max="3" width="3.28515625" customWidth="1"/>
    <col min="4" max="4" width="21.42578125" customWidth="1"/>
    <col min="5" max="5" width="19.7109375" customWidth="1"/>
    <col min="6" max="6" width="5.140625" customWidth="1"/>
    <col min="7" max="7" width="13.5703125" customWidth="1"/>
    <col min="8" max="8" width="16.28515625" customWidth="1"/>
    <col min="9" max="9" width="17.85546875" customWidth="1"/>
    <col min="10" max="11" width="14.140625" customWidth="1"/>
    <col min="12" max="12" width="13" customWidth="1"/>
    <col min="13" max="14" width="26.28515625" customWidth="1"/>
    <col min="15" max="15" width="27.140625" customWidth="1"/>
    <col min="16" max="16" width="32.28515625" bestFit="1" customWidth="1"/>
    <col min="17" max="18" width="32.28515625" customWidth="1"/>
    <col min="19" max="19" width="24.42578125" customWidth="1"/>
    <col min="20" max="20" width="33.5703125" customWidth="1"/>
    <col min="21" max="21" width="12.5703125" bestFit="1" customWidth="1"/>
    <col min="23" max="23" width="14.42578125" customWidth="1"/>
    <col min="25" max="27" width="15.7109375" customWidth="1"/>
    <col min="28" max="28" width="10.7109375" hidden="1" customWidth="1"/>
    <col min="29" max="31" width="15.7109375" customWidth="1"/>
    <col min="32" max="32" width="11.28515625" hidden="1" customWidth="1"/>
    <col min="33" max="35" width="15.7109375" customWidth="1"/>
    <col min="36" max="36" width="11.28515625" hidden="1" customWidth="1"/>
    <col min="37" max="39" width="15.7109375" customWidth="1"/>
    <col min="40" max="40" width="10.42578125" hidden="1" customWidth="1"/>
    <col min="41" max="43" width="15.7109375" customWidth="1"/>
    <col min="44" max="44" width="11" hidden="1" customWidth="1"/>
    <col min="45" max="47" width="15.7109375" customWidth="1"/>
    <col min="48" max="48" width="10.5703125" hidden="1" customWidth="1"/>
  </cols>
  <sheetData>
    <row r="1" spans="3:15" ht="15.75" thickBot="1" x14ac:dyDescent="0.3"/>
    <row r="2" spans="3:15" ht="27.75" customHeight="1" x14ac:dyDescent="0.25">
      <c r="D2" s="135" t="s">
        <v>18</v>
      </c>
      <c r="E2" s="136"/>
      <c r="F2" s="136"/>
      <c r="G2" s="136"/>
      <c r="H2" s="136"/>
      <c r="I2" s="136"/>
      <c r="J2" s="136"/>
      <c r="K2" s="136"/>
      <c r="L2" s="137"/>
      <c r="M2" s="5"/>
      <c r="N2" s="5"/>
      <c r="O2" s="5"/>
    </row>
    <row r="3" spans="3:15" ht="34.5" customHeight="1" thickBot="1" x14ac:dyDescent="0.3">
      <c r="D3" s="138" t="s">
        <v>163</v>
      </c>
      <c r="E3" s="139"/>
      <c r="F3" s="139"/>
      <c r="G3" s="139"/>
      <c r="H3" s="139"/>
      <c r="I3" s="139"/>
      <c r="J3" s="139"/>
      <c r="K3" s="139"/>
      <c r="L3" s="140"/>
      <c r="M3" s="5"/>
      <c r="N3" s="5"/>
      <c r="O3" s="5"/>
    </row>
    <row r="4" spans="3:15" ht="21.75" thickBot="1" x14ac:dyDescent="0.3">
      <c r="D4" s="24"/>
      <c r="E4" s="24"/>
      <c r="F4" s="24"/>
      <c r="G4" s="24"/>
      <c r="H4" s="24"/>
      <c r="I4" s="24"/>
      <c r="J4" s="24"/>
      <c r="K4" s="24"/>
      <c r="L4" s="24"/>
      <c r="M4" s="5"/>
      <c r="N4" s="5"/>
      <c r="O4" s="5"/>
    </row>
    <row r="5" spans="3:15" x14ac:dyDescent="0.25">
      <c r="D5" s="141" t="s">
        <v>53</v>
      </c>
      <c r="E5" s="142"/>
      <c r="F5" s="142"/>
      <c r="G5" s="142"/>
      <c r="H5" s="142"/>
      <c r="I5" s="143">
        <f>Info!D4</f>
        <v>0</v>
      </c>
      <c r="J5" s="143"/>
      <c r="K5" s="143"/>
      <c r="L5" s="143"/>
    </row>
    <row r="6" spans="3:15" x14ac:dyDescent="0.25">
      <c r="D6" s="144" t="s">
        <v>54</v>
      </c>
      <c r="E6" s="145"/>
      <c r="F6" s="145"/>
      <c r="G6" s="145"/>
      <c r="H6" s="145"/>
      <c r="I6" s="146" t="s">
        <v>56</v>
      </c>
      <c r="J6" s="146"/>
      <c r="K6" s="146"/>
      <c r="L6" s="147"/>
    </row>
    <row r="7" spans="3:15" ht="15.75" thickBot="1" x14ac:dyDescent="0.3">
      <c r="D7" s="149" t="s">
        <v>55</v>
      </c>
      <c r="E7" s="150"/>
      <c r="F7" s="150"/>
      <c r="G7" s="150"/>
      <c r="H7" s="151"/>
      <c r="I7" s="152" t="s">
        <v>65</v>
      </c>
      <c r="J7" s="152"/>
      <c r="K7" s="152"/>
      <c r="L7" s="153"/>
    </row>
    <row r="8" spans="3:15" ht="15.75" thickBot="1" x14ac:dyDescent="0.3">
      <c r="D8" s="33"/>
      <c r="E8" s="33"/>
      <c r="F8" s="33"/>
      <c r="G8" s="33"/>
      <c r="H8" s="33"/>
      <c r="I8" s="1"/>
      <c r="J8" s="1"/>
      <c r="K8" s="1"/>
      <c r="L8" s="1"/>
    </row>
    <row r="9" spans="3:15" ht="16.5" thickBot="1" x14ac:dyDescent="0.3">
      <c r="C9" s="154" t="s">
        <v>83</v>
      </c>
      <c r="D9" s="155"/>
      <c r="E9" s="155"/>
      <c r="F9" s="155"/>
      <c r="G9" s="155"/>
      <c r="H9" s="155"/>
      <c r="I9" s="155"/>
      <c r="J9" s="155"/>
      <c r="K9" s="155"/>
      <c r="L9" s="155"/>
      <c r="M9" s="156"/>
    </row>
    <row r="10" spans="3:15" ht="23.25" customHeight="1" x14ac:dyDescent="0.25">
      <c r="C10" s="34"/>
      <c r="D10" s="8"/>
      <c r="E10" s="8"/>
      <c r="F10" s="8"/>
      <c r="G10" s="8"/>
      <c r="H10" s="8"/>
      <c r="I10" s="8"/>
      <c r="J10" s="8"/>
      <c r="K10" s="8"/>
      <c r="L10" s="8"/>
      <c r="M10" s="35"/>
    </row>
    <row r="11" spans="3:15" ht="18" x14ac:dyDescent="0.35">
      <c r="C11" s="34"/>
      <c r="D11" s="8"/>
      <c r="E11" s="23" t="s">
        <v>51</v>
      </c>
      <c r="F11" s="33"/>
      <c r="G11" s="3" t="s">
        <v>14</v>
      </c>
      <c r="H11" s="8"/>
      <c r="I11" s="3" t="s">
        <v>64</v>
      </c>
      <c r="J11" s="8"/>
      <c r="K11" s="104" t="s">
        <v>166</v>
      </c>
      <c r="L11" s="8"/>
      <c r="M11" s="35"/>
    </row>
    <row r="12" spans="3:15" x14ac:dyDescent="0.25">
      <c r="C12" s="34"/>
      <c r="D12" s="8"/>
      <c r="E12" s="4" t="s">
        <v>0</v>
      </c>
      <c r="F12" s="33"/>
      <c r="G12" s="4" t="s">
        <v>1</v>
      </c>
      <c r="H12" s="8"/>
      <c r="I12" s="4" t="s">
        <v>1</v>
      </c>
      <c r="J12" s="8"/>
      <c r="K12" s="105" t="s">
        <v>1</v>
      </c>
      <c r="L12" s="8"/>
      <c r="M12" s="35"/>
    </row>
    <row r="13" spans="3:15" x14ac:dyDescent="0.25">
      <c r="C13" s="34"/>
      <c r="D13" s="8"/>
      <c r="E13" s="27"/>
      <c r="F13" s="8"/>
      <c r="G13" s="27"/>
      <c r="H13" s="8"/>
      <c r="I13" s="25">
        <f>IF(L25&lt;0.2*J25,L25,0.2*J25)</f>
        <v>0</v>
      </c>
      <c r="J13" s="8"/>
      <c r="K13" s="106">
        <f>J25-AB57-AF57-AJ57-AN57-AR57-AV57</f>
        <v>0</v>
      </c>
      <c r="L13" s="8"/>
      <c r="M13" s="35"/>
    </row>
    <row r="14" spans="3:15" x14ac:dyDescent="0.25">
      <c r="C14" s="34"/>
      <c r="D14" s="8"/>
      <c r="E14" s="8"/>
      <c r="F14" s="8"/>
      <c r="G14" s="8"/>
      <c r="H14" s="8"/>
      <c r="I14" s="8"/>
      <c r="J14" s="8"/>
      <c r="K14" s="8"/>
      <c r="L14" s="8"/>
      <c r="M14" s="35"/>
    </row>
    <row r="15" spans="3:15" x14ac:dyDescent="0.25">
      <c r="C15" s="34"/>
      <c r="D15" s="8"/>
      <c r="E15" s="8"/>
      <c r="F15" s="8"/>
      <c r="G15" s="8"/>
      <c r="H15" s="8"/>
      <c r="I15" s="8"/>
      <c r="J15" s="8"/>
      <c r="K15" s="8"/>
      <c r="L15" s="8"/>
      <c r="M15" s="35"/>
    </row>
    <row r="16" spans="3:15" ht="45" x14ac:dyDescent="0.25">
      <c r="C16" s="34"/>
      <c r="D16" s="157" t="s">
        <v>3</v>
      </c>
      <c r="E16" s="157"/>
      <c r="F16" s="157"/>
      <c r="G16" s="6" t="s">
        <v>19</v>
      </c>
      <c r="H16" s="6" t="s">
        <v>22</v>
      </c>
      <c r="I16" s="6" t="s">
        <v>23</v>
      </c>
      <c r="J16" s="6" t="s">
        <v>20</v>
      </c>
      <c r="K16" s="22" t="s">
        <v>12</v>
      </c>
      <c r="L16" s="22" t="s">
        <v>13</v>
      </c>
      <c r="M16" s="35"/>
    </row>
    <row r="17" spans="3:49" x14ac:dyDescent="0.25">
      <c r="C17" s="34"/>
      <c r="D17" s="157"/>
      <c r="E17" s="157"/>
      <c r="F17" s="157"/>
      <c r="G17" s="4" t="s">
        <v>1</v>
      </c>
      <c r="H17" s="4" t="s">
        <v>1</v>
      </c>
      <c r="I17" s="4" t="s">
        <v>1</v>
      </c>
      <c r="J17" s="4" t="s">
        <v>1</v>
      </c>
      <c r="K17" s="4" t="s">
        <v>1</v>
      </c>
      <c r="L17" s="4" t="s">
        <v>1</v>
      </c>
      <c r="M17" s="35"/>
    </row>
    <row r="18" spans="3:49" x14ac:dyDescent="0.25">
      <c r="C18" s="34"/>
      <c r="D18" s="148" t="s">
        <v>4</v>
      </c>
      <c r="E18" s="148"/>
      <c r="F18" s="148"/>
      <c r="G18" s="28"/>
      <c r="H18" s="28"/>
      <c r="I18" s="28"/>
      <c r="J18" s="7">
        <f>G18-H18-I18</f>
        <v>0</v>
      </c>
      <c r="K18" s="28"/>
      <c r="L18" s="28"/>
      <c r="M18" s="35"/>
    </row>
    <row r="19" spans="3:49" x14ac:dyDescent="0.25">
      <c r="C19" s="34"/>
      <c r="D19" s="148" t="s">
        <v>5</v>
      </c>
      <c r="E19" s="148"/>
      <c r="F19" s="148"/>
      <c r="G19" s="28"/>
      <c r="H19" s="28"/>
      <c r="I19" s="28"/>
      <c r="J19" s="7">
        <f>G19-H19-I19</f>
        <v>0</v>
      </c>
      <c r="K19" s="28"/>
      <c r="L19" s="28"/>
      <c r="M19" s="35"/>
    </row>
    <row r="20" spans="3:49" x14ac:dyDescent="0.25">
      <c r="C20" s="34"/>
      <c r="D20" s="148" t="s">
        <v>10</v>
      </c>
      <c r="E20" s="148"/>
      <c r="F20" s="148"/>
      <c r="G20" s="28"/>
      <c r="H20" s="28"/>
      <c r="I20" s="28"/>
      <c r="J20" s="7">
        <f t="shared" ref="J20:J24" si="0">G20-H20-I20</f>
        <v>0</v>
      </c>
      <c r="K20" s="28"/>
      <c r="L20" s="28"/>
      <c r="M20" s="35"/>
    </row>
    <row r="21" spans="3:49" x14ac:dyDescent="0.25">
      <c r="C21" s="34"/>
      <c r="D21" s="148" t="s">
        <v>9</v>
      </c>
      <c r="E21" s="148"/>
      <c r="F21" s="148"/>
      <c r="G21" s="28"/>
      <c r="H21" s="28"/>
      <c r="I21" s="28"/>
      <c r="J21" s="7">
        <f t="shared" si="0"/>
        <v>0</v>
      </c>
      <c r="K21" s="28"/>
      <c r="L21" s="28"/>
      <c r="M21" s="35"/>
    </row>
    <row r="22" spans="3:49" x14ac:dyDescent="0.25">
      <c r="C22" s="34"/>
      <c r="D22" s="148" t="s">
        <v>8</v>
      </c>
      <c r="E22" s="148"/>
      <c r="F22" s="148"/>
      <c r="G22" s="28"/>
      <c r="H22" s="28"/>
      <c r="I22" s="28"/>
      <c r="J22" s="7">
        <f t="shared" si="0"/>
        <v>0</v>
      </c>
      <c r="K22" s="28"/>
      <c r="L22" s="28"/>
      <c r="M22" s="35"/>
    </row>
    <row r="23" spans="3:49" x14ac:dyDescent="0.25">
      <c r="C23" s="34"/>
      <c r="D23" s="148" t="s">
        <v>7</v>
      </c>
      <c r="E23" s="148"/>
      <c r="F23" s="148"/>
      <c r="G23" s="28"/>
      <c r="H23" s="28"/>
      <c r="I23" s="28"/>
      <c r="J23" s="7">
        <f t="shared" si="0"/>
        <v>0</v>
      </c>
      <c r="K23" s="28"/>
      <c r="L23" s="28"/>
      <c r="M23" s="35"/>
    </row>
    <row r="24" spans="3:49" ht="15.75" thickBot="1" x14ac:dyDescent="0.3">
      <c r="C24" s="34"/>
      <c r="D24" s="148" t="s">
        <v>6</v>
      </c>
      <c r="E24" s="148"/>
      <c r="F24" s="148"/>
      <c r="G24" s="28"/>
      <c r="H24" s="28"/>
      <c r="I24" s="28"/>
      <c r="J24" s="7">
        <f t="shared" si="0"/>
        <v>0</v>
      </c>
      <c r="K24" s="28"/>
      <c r="L24" s="28"/>
      <c r="M24" s="35"/>
    </row>
    <row r="25" spans="3:49" x14ac:dyDescent="0.25">
      <c r="C25" s="34"/>
      <c r="D25" s="146" t="s">
        <v>11</v>
      </c>
      <c r="E25" s="146"/>
      <c r="F25" s="146"/>
      <c r="G25" s="26">
        <f>SUM(G18:G24)</f>
        <v>0</v>
      </c>
      <c r="H25" s="26">
        <f t="shared" ref="H25:L25" si="1">SUM(H18:H24)</f>
        <v>0</v>
      </c>
      <c r="I25" s="26">
        <f t="shared" si="1"/>
        <v>0</v>
      </c>
      <c r="J25" s="26">
        <f>SUM(J18:J24)</f>
        <v>0</v>
      </c>
      <c r="K25" s="26">
        <f t="shared" si="1"/>
        <v>0</v>
      </c>
      <c r="L25" s="26">
        <f t="shared" si="1"/>
        <v>0</v>
      </c>
      <c r="M25" s="35"/>
      <c r="V25" s="63"/>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5"/>
    </row>
    <row r="26" spans="3:49" ht="15.75" thickBot="1" x14ac:dyDescent="0.3">
      <c r="C26" s="36"/>
      <c r="D26" s="37"/>
      <c r="E26" s="37"/>
      <c r="F26" s="37"/>
      <c r="G26" s="38"/>
      <c r="H26" s="38"/>
      <c r="I26" s="38"/>
      <c r="J26" s="38"/>
      <c r="K26" s="39"/>
      <c r="L26" s="39"/>
      <c r="M26" s="40"/>
      <c r="V26" s="34"/>
      <c r="W26" s="68"/>
      <c r="X26" s="68"/>
      <c r="Y26" s="158" t="s">
        <v>140</v>
      </c>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35"/>
    </row>
    <row r="27" spans="3:49" x14ac:dyDescent="0.25">
      <c r="C27" s="8"/>
      <c r="D27" s="1"/>
      <c r="E27" s="1"/>
      <c r="F27" s="1"/>
      <c r="G27" s="2"/>
      <c r="H27" s="2"/>
      <c r="I27" s="2"/>
      <c r="J27" s="2"/>
      <c r="K27" s="8"/>
      <c r="L27" s="8"/>
      <c r="M27" s="8"/>
      <c r="V27" s="34"/>
      <c r="W27" s="8"/>
      <c r="X27" s="8"/>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35"/>
    </row>
    <row r="28" spans="3:49" x14ac:dyDescent="0.25">
      <c r="C28" s="8"/>
      <c r="D28" s="1"/>
      <c r="E28" s="1"/>
      <c r="F28" s="1"/>
      <c r="G28" s="2"/>
      <c r="H28" s="2"/>
      <c r="I28" s="2"/>
      <c r="J28" s="2"/>
      <c r="K28" s="8"/>
      <c r="L28" s="8"/>
      <c r="M28" s="8"/>
      <c r="V28" s="34"/>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35"/>
    </row>
    <row r="29" spans="3:49" ht="15.75" thickBot="1" x14ac:dyDescent="0.3">
      <c r="D29" s="1"/>
      <c r="E29" s="1"/>
      <c r="F29" s="1"/>
      <c r="G29" s="2"/>
      <c r="H29" s="2"/>
      <c r="I29" s="2"/>
      <c r="J29" s="2"/>
      <c r="V29" s="34"/>
      <c r="W29" s="66"/>
      <c r="X29" s="66"/>
      <c r="Y29" s="160" t="s">
        <v>145</v>
      </c>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2"/>
      <c r="AW29" s="103"/>
    </row>
    <row r="30" spans="3:49" ht="16.5" customHeight="1" x14ac:dyDescent="0.25">
      <c r="C30" s="163" t="s">
        <v>84</v>
      </c>
      <c r="D30" s="164"/>
      <c r="E30" s="164"/>
      <c r="F30" s="164"/>
      <c r="G30" s="164"/>
      <c r="H30" s="164"/>
      <c r="I30" s="164"/>
      <c r="J30" s="164"/>
      <c r="K30" s="164"/>
      <c r="L30" s="164"/>
      <c r="M30" s="164"/>
      <c r="N30" s="164"/>
      <c r="O30" s="164"/>
      <c r="P30" s="164"/>
      <c r="Q30" s="165"/>
      <c r="R30" s="165"/>
      <c r="S30" s="165"/>
      <c r="T30" s="166"/>
      <c r="U30" s="67"/>
      <c r="V30" s="34"/>
      <c r="W30" s="167" t="s">
        <v>123</v>
      </c>
      <c r="X30" s="168"/>
      <c r="Y30" s="173" t="s">
        <v>91</v>
      </c>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5"/>
      <c r="AW30" s="103"/>
    </row>
    <row r="31" spans="3:49" x14ac:dyDescent="0.25">
      <c r="C31" s="34"/>
      <c r="D31" s="1"/>
      <c r="E31" s="1"/>
      <c r="F31" s="1"/>
      <c r="G31" s="2"/>
      <c r="H31" s="2"/>
      <c r="I31" s="2"/>
      <c r="J31" s="2"/>
      <c r="K31" s="8"/>
      <c r="L31" s="8"/>
      <c r="M31" s="8"/>
      <c r="N31" s="8"/>
      <c r="O31" s="8"/>
      <c r="P31" s="8"/>
      <c r="Q31" s="8"/>
      <c r="R31" s="8"/>
      <c r="S31" s="8"/>
      <c r="T31" s="35"/>
      <c r="U31" s="8"/>
      <c r="V31" s="34"/>
      <c r="W31" s="169"/>
      <c r="X31" s="170"/>
      <c r="Y31" s="176">
        <v>41183</v>
      </c>
      <c r="Z31" s="177"/>
      <c r="AA31" s="178"/>
      <c r="AB31" s="69"/>
      <c r="AC31" s="176">
        <v>41214</v>
      </c>
      <c r="AD31" s="177"/>
      <c r="AE31" s="177"/>
      <c r="AF31" s="175"/>
      <c r="AG31" s="176">
        <v>41244</v>
      </c>
      <c r="AH31" s="177"/>
      <c r="AI31" s="177"/>
      <c r="AJ31" s="175"/>
      <c r="AK31" s="176">
        <v>41275</v>
      </c>
      <c r="AL31" s="177"/>
      <c r="AM31" s="177"/>
      <c r="AN31" s="175"/>
      <c r="AO31" s="176">
        <v>41306</v>
      </c>
      <c r="AP31" s="177"/>
      <c r="AQ31" s="177"/>
      <c r="AR31" s="175"/>
      <c r="AS31" s="176">
        <v>41334</v>
      </c>
      <c r="AT31" s="177"/>
      <c r="AU31" s="177"/>
      <c r="AV31" s="175"/>
      <c r="AW31" s="103"/>
    </row>
    <row r="32" spans="3:49" ht="60.6" customHeight="1" x14ac:dyDescent="0.25">
      <c r="C32" s="34"/>
      <c r="D32" s="157" t="s">
        <v>3</v>
      </c>
      <c r="E32" s="157"/>
      <c r="F32" s="157"/>
      <c r="G32" s="6" t="s">
        <v>73</v>
      </c>
      <c r="H32" s="6" t="s">
        <v>74</v>
      </c>
      <c r="I32" s="92" t="s">
        <v>152</v>
      </c>
      <c r="J32" s="92" t="s">
        <v>75</v>
      </c>
      <c r="K32" s="92" t="s">
        <v>158</v>
      </c>
      <c r="L32" s="92" t="s">
        <v>159</v>
      </c>
      <c r="M32" s="92" t="s">
        <v>160</v>
      </c>
      <c r="N32" s="92" t="s">
        <v>79</v>
      </c>
      <c r="O32" s="92" t="s">
        <v>153</v>
      </c>
      <c r="P32" s="92" t="s">
        <v>154</v>
      </c>
      <c r="Q32" s="92" t="s">
        <v>155</v>
      </c>
      <c r="R32" s="92" t="s">
        <v>156</v>
      </c>
      <c r="S32" s="92" t="s">
        <v>161</v>
      </c>
      <c r="T32" s="98" t="s">
        <v>162</v>
      </c>
      <c r="V32" s="34"/>
      <c r="W32" s="171"/>
      <c r="X32" s="172"/>
      <c r="Y32" s="73" t="s">
        <v>128</v>
      </c>
      <c r="Z32" s="73" t="s">
        <v>129</v>
      </c>
      <c r="AA32" s="74" t="s">
        <v>130</v>
      </c>
      <c r="AB32" s="59" t="s">
        <v>122</v>
      </c>
      <c r="AC32" s="73" t="s">
        <v>128</v>
      </c>
      <c r="AD32" s="73" t="s">
        <v>129</v>
      </c>
      <c r="AE32" s="74" t="s">
        <v>130</v>
      </c>
      <c r="AF32" s="59" t="s">
        <v>122</v>
      </c>
      <c r="AG32" s="73" t="s">
        <v>128</v>
      </c>
      <c r="AH32" s="73" t="s">
        <v>129</v>
      </c>
      <c r="AI32" s="74" t="s">
        <v>130</v>
      </c>
      <c r="AJ32" s="59" t="s">
        <v>122</v>
      </c>
      <c r="AK32" s="73" t="s">
        <v>128</v>
      </c>
      <c r="AL32" s="73" t="s">
        <v>129</v>
      </c>
      <c r="AM32" s="74" t="s">
        <v>130</v>
      </c>
      <c r="AN32" s="59" t="s">
        <v>122</v>
      </c>
      <c r="AO32" s="73" t="s">
        <v>128</v>
      </c>
      <c r="AP32" s="73" t="s">
        <v>129</v>
      </c>
      <c r="AQ32" s="74" t="s">
        <v>130</v>
      </c>
      <c r="AR32" s="59" t="s">
        <v>122</v>
      </c>
      <c r="AS32" s="73" t="s">
        <v>128</v>
      </c>
      <c r="AT32" s="73" t="s">
        <v>129</v>
      </c>
      <c r="AU32" s="74" t="s">
        <v>130</v>
      </c>
      <c r="AV32" s="59" t="s">
        <v>122</v>
      </c>
      <c r="AW32" s="35"/>
    </row>
    <row r="33" spans="3:49" x14ac:dyDescent="0.25">
      <c r="C33" s="34"/>
      <c r="D33" s="157"/>
      <c r="E33" s="157"/>
      <c r="F33" s="157"/>
      <c r="G33" s="29" t="s">
        <v>1</v>
      </c>
      <c r="H33" s="29" t="s">
        <v>1</v>
      </c>
      <c r="I33" s="29" t="s">
        <v>1</v>
      </c>
      <c r="J33" s="30" t="s">
        <v>1</v>
      </c>
      <c r="K33" s="30" t="s">
        <v>1</v>
      </c>
      <c r="L33" s="29" t="s">
        <v>1</v>
      </c>
      <c r="M33" s="31" t="s">
        <v>1</v>
      </c>
      <c r="N33" s="31" t="s">
        <v>1</v>
      </c>
      <c r="O33" s="31" t="s">
        <v>1</v>
      </c>
      <c r="P33" s="31" t="s">
        <v>1</v>
      </c>
      <c r="Q33" s="31" t="s">
        <v>1</v>
      </c>
      <c r="R33" s="31" t="s">
        <v>1</v>
      </c>
      <c r="S33" s="31" t="s">
        <v>1</v>
      </c>
      <c r="T33" s="32" t="s">
        <v>1</v>
      </c>
      <c r="V33" s="34"/>
      <c r="W33" s="208" t="s">
        <v>92</v>
      </c>
      <c r="X33" s="58">
        <v>41214</v>
      </c>
      <c r="Y33" s="179"/>
      <c r="Z33" s="179"/>
      <c r="AA33" s="179"/>
      <c r="AB33" s="182"/>
      <c r="AC33" s="51"/>
      <c r="AD33" s="51"/>
      <c r="AE33" s="51"/>
      <c r="AF33" s="185"/>
      <c r="AG33" s="51"/>
      <c r="AH33" s="51"/>
      <c r="AI33" s="51"/>
      <c r="AJ33" s="51"/>
      <c r="AK33" s="51"/>
      <c r="AL33" s="51"/>
      <c r="AM33" s="51"/>
      <c r="AN33" s="51"/>
      <c r="AO33" s="51"/>
      <c r="AP33" s="51"/>
      <c r="AQ33" s="51"/>
      <c r="AR33" s="51"/>
      <c r="AS33" s="51"/>
      <c r="AT33" s="51"/>
      <c r="AU33" s="51"/>
      <c r="AV33" s="51"/>
      <c r="AW33" s="35"/>
    </row>
    <row r="34" spans="3:49" x14ac:dyDescent="0.25">
      <c r="C34" s="34"/>
      <c r="D34" s="148" t="s">
        <v>4</v>
      </c>
      <c r="E34" s="148"/>
      <c r="F34" s="148"/>
      <c r="G34" s="28"/>
      <c r="H34" s="28"/>
      <c r="I34" s="28"/>
      <c r="J34" s="28"/>
      <c r="K34" s="28"/>
      <c r="L34" s="28"/>
      <c r="M34" s="28"/>
      <c r="N34" s="28"/>
      <c r="O34" s="28"/>
      <c r="P34" s="28"/>
      <c r="Q34" s="28"/>
      <c r="R34" s="28"/>
      <c r="S34" s="28"/>
      <c r="T34" s="71"/>
      <c r="V34" s="34"/>
      <c r="W34" s="208"/>
      <c r="X34" s="58">
        <f>X33+31</f>
        <v>41245</v>
      </c>
      <c r="Y34" s="180"/>
      <c r="Z34" s="180"/>
      <c r="AA34" s="180"/>
      <c r="AB34" s="183"/>
      <c r="AC34" s="179"/>
      <c r="AD34" s="179"/>
      <c r="AE34" s="179"/>
      <c r="AF34" s="186"/>
      <c r="AG34" s="51"/>
      <c r="AH34" s="51"/>
      <c r="AI34" s="51"/>
      <c r="AJ34" s="51"/>
      <c r="AK34" s="51"/>
      <c r="AL34" s="51"/>
      <c r="AM34" s="51"/>
      <c r="AN34" s="51"/>
      <c r="AO34" s="51"/>
      <c r="AP34" s="51"/>
      <c r="AQ34" s="51"/>
      <c r="AR34" s="51"/>
      <c r="AS34" s="51"/>
      <c r="AT34" s="51"/>
      <c r="AU34" s="51"/>
      <c r="AV34" s="51"/>
      <c r="AW34" s="35"/>
    </row>
    <row r="35" spans="3:49" x14ac:dyDescent="0.25">
      <c r="C35" s="34"/>
      <c r="D35" s="148" t="s">
        <v>5</v>
      </c>
      <c r="E35" s="148"/>
      <c r="F35" s="148"/>
      <c r="G35" s="28"/>
      <c r="H35" s="28"/>
      <c r="I35" s="28"/>
      <c r="J35" s="28"/>
      <c r="K35" s="28"/>
      <c r="L35" s="28"/>
      <c r="M35" s="28"/>
      <c r="N35" s="28"/>
      <c r="O35" s="28"/>
      <c r="P35" s="28"/>
      <c r="Q35" s="28"/>
      <c r="R35" s="28"/>
      <c r="S35" s="28"/>
      <c r="T35" s="71"/>
      <c r="V35" s="34"/>
      <c r="W35" s="208"/>
      <c r="X35" s="58">
        <f t="shared" ref="X35:X56" si="2">X34+31</f>
        <v>41276</v>
      </c>
      <c r="Y35" s="180"/>
      <c r="Z35" s="180"/>
      <c r="AA35" s="180"/>
      <c r="AB35" s="183"/>
      <c r="AC35" s="188"/>
      <c r="AD35" s="188"/>
      <c r="AE35" s="188"/>
      <c r="AF35" s="186"/>
      <c r="AG35" s="179"/>
      <c r="AH35" s="179"/>
      <c r="AI35" s="179"/>
      <c r="AJ35" s="182"/>
      <c r="AK35" s="51"/>
      <c r="AL35" s="51"/>
      <c r="AM35" s="51"/>
      <c r="AN35" s="51"/>
      <c r="AO35" s="51"/>
      <c r="AP35" s="51"/>
      <c r="AQ35" s="51"/>
      <c r="AR35" s="51"/>
      <c r="AS35" s="51"/>
      <c r="AT35" s="51"/>
      <c r="AU35" s="51"/>
      <c r="AV35" s="51"/>
      <c r="AW35" s="35"/>
    </row>
    <row r="36" spans="3:49" x14ac:dyDescent="0.25">
      <c r="C36" s="34"/>
      <c r="D36" s="148" t="s">
        <v>10</v>
      </c>
      <c r="E36" s="148"/>
      <c r="F36" s="148"/>
      <c r="G36" s="28"/>
      <c r="H36" s="28"/>
      <c r="I36" s="28"/>
      <c r="J36" s="28"/>
      <c r="K36" s="28"/>
      <c r="L36" s="28"/>
      <c r="M36" s="28"/>
      <c r="N36" s="28"/>
      <c r="O36" s="28"/>
      <c r="P36" s="28"/>
      <c r="Q36" s="28"/>
      <c r="R36" s="28"/>
      <c r="S36" s="28"/>
      <c r="T36" s="71"/>
      <c r="V36" s="34"/>
      <c r="W36" s="208"/>
      <c r="X36" s="58">
        <f t="shared" si="2"/>
        <v>41307</v>
      </c>
      <c r="Y36" s="180"/>
      <c r="Z36" s="180"/>
      <c r="AA36" s="180"/>
      <c r="AB36" s="183"/>
      <c r="AC36" s="188"/>
      <c r="AD36" s="188"/>
      <c r="AE36" s="188"/>
      <c r="AF36" s="186"/>
      <c r="AG36" s="188"/>
      <c r="AH36" s="188"/>
      <c r="AI36" s="188"/>
      <c r="AJ36" s="183"/>
      <c r="AK36" s="179"/>
      <c r="AL36" s="179"/>
      <c r="AM36" s="179"/>
      <c r="AN36" s="182"/>
      <c r="AO36" s="51"/>
      <c r="AP36" s="51"/>
      <c r="AQ36" s="51"/>
      <c r="AR36" s="51"/>
      <c r="AS36" s="51"/>
      <c r="AT36" s="51"/>
      <c r="AU36" s="51"/>
      <c r="AV36" s="51"/>
      <c r="AW36" s="35"/>
    </row>
    <row r="37" spans="3:49" x14ac:dyDescent="0.25">
      <c r="C37" s="34"/>
      <c r="D37" s="148" t="s">
        <v>9</v>
      </c>
      <c r="E37" s="148"/>
      <c r="F37" s="148"/>
      <c r="G37" s="28"/>
      <c r="H37" s="28"/>
      <c r="I37" s="28"/>
      <c r="J37" s="28"/>
      <c r="K37" s="28"/>
      <c r="L37" s="28"/>
      <c r="M37" s="28"/>
      <c r="N37" s="28"/>
      <c r="O37" s="28"/>
      <c r="P37" s="28"/>
      <c r="Q37" s="28"/>
      <c r="R37" s="28"/>
      <c r="S37" s="28"/>
      <c r="T37" s="71"/>
      <c r="V37" s="34"/>
      <c r="W37" s="208"/>
      <c r="X37" s="58">
        <f t="shared" si="2"/>
        <v>41338</v>
      </c>
      <c r="Y37" s="180"/>
      <c r="Z37" s="180"/>
      <c r="AA37" s="180"/>
      <c r="AB37" s="183"/>
      <c r="AC37" s="188"/>
      <c r="AD37" s="188"/>
      <c r="AE37" s="188"/>
      <c r="AF37" s="186"/>
      <c r="AG37" s="188"/>
      <c r="AH37" s="188"/>
      <c r="AI37" s="188"/>
      <c r="AJ37" s="183"/>
      <c r="AK37" s="188"/>
      <c r="AL37" s="188"/>
      <c r="AM37" s="188"/>
      <c r="AN37" s="183"/>
      <c r="AO37" s="179"/>
      <c r="AP37" s="179"/>
      <c r="AQ37" s="179"/>
      <c r="AR37" s="182"/>
      <c r="AS37" s="51"/>
      <c r="AT37" s="51"/>
      <c r="AU37" s="51"/>
      <c r="AV37" s="51"/>
      <c r="AW37" s="35"/>
    </row>
    <row r="38" spans="3:49" x14ac:dyDescent="0.25">
      <c r="C38" s="34"/>
      <c r="D38" s="148" t="s">
        <v>8</v>
      </c>
      <c r="E38" s="148"/>
      <c r="F38" s="148"/>
      <c r="G38" s="28"/>
      <c r="H38" s="28"/>
      <c r="I38" s="28"/>
      <c r="J38" s="28"/>
      <c r="K38" s="28"/>
      <c r="L38" s="28"/>
      <c r="M38" s="28"/>
      <c r="N38" s="28"/>
      <c r="O38" s="28"/>
      <c r="P38" s="28"/>
      <c r="Q38" s="28"/>
      <c r="R38" s="28"/>
      <c r="S38" s="28"/>
      <c r="T38" s="71"/>
      <c r="V38" s="34"/>
      <c r="W38" s="208"/>
      <c r="X38" s="58">
        <f t="shared" si="2"/>
        <v>41369</v>
      </c>
      <c r="Y38" s="180"/>
      <c r="Z38" s="180"/>
      <c r="AA38" s="180"/>
      <c r="AB38" s="183"/>
      <c r="AC38" s="188"/>
      <c r="AD38" s="188"/>
      <c r="AE38" s="188"/>
      <c r="AF38" s="186"/>
      <c r="AG38" s="188"/>
      <c r="AH38" s="188"/>
      <c r="AI38" s="188"/>
      <c r="AJ38" s="183"/>
      <c r="AK38" s="188"/>
      <c r="AL38" s="188"/>
      <c r="AM38" s="188"/>
      <c r="AN38" s="183"/>
      <c r="AO38" s="188"/>
      <c r="AP38" s="188"/>
      <c r="AQ38" s="188"/>
      <c r="AR38" s="183"/>
      <c r="AS38" s="179"/>
      <c r="AT38" s="179"/>
      <c r="AU38" s="179"/>
      <c r="AV38" s="182"/>
      <c r="AW38" s="35"/>
    </row>
    <row r="39" spans="3:49" x14ac:dyDescent="0.25">
      <c r="C39" s="34"/>
      <c r="D39" s="148" t="s">
        <v>7</v>
      </c>
      <c r="E39" s="148"/>
      <c r="F39" s="148"/>
      <c r="G39" s="28"/>
      <c r="H39" s="28"/>
      <c r="I39" s="28"/>
      <c r="J39" s="28"/>
      <c r="K39" s="28"/>
      <c r="L39" s="28"/>
      <c r="M39" s="28"/>
      <c r="N39" s="28"/>
      <c r="O39" s="28"/>
      <c r="P39" s="28"/>
      <c r="Q39" s="28"/>
      <c r="R39" s="28"/>
      <c r="S39" s="28"/>
      <c r="T39" s="71"/>
      <c r="V39" s="34"/>
      <c r="W39" s="208"/>
      <c r="X39" s="58">
        <f t="shared" si="2"/>
        <v>41400</v>
      </c>
      <c r="Y39" s="180"/>
      <c r="Z39" s="180"/>
      <c r="AA39" s="180"/>
      <c r="AB39" s="183"/>
      <c r="AC39" s="188"/>
      <c r="AD39" s="188"/>
      <c r="AE39" s="188"/>
      <c r="AF39" s="186"/>
      <c r="AG39" s="188"/>
      <c r="AH39" s="188"/>
      <c r="AI39" s="188"/>
      <c r="AJ39" s="183"/>
      <c r="AK39" s="188"/>
      <c r="AL39" s="188"/>
      <c r="AM39" s="188"/>
      <c r="AN39" s="183"/>
      <c r="AO39" s="188"/>
      <c r="AP39" s="188"/>
      <c r="AQ39" s="188"/>
      <c r="AR39" s="183"/>
      <c r="AS39" s="188"/>
      <c r="AT39" s="188"/>
      <c r="AU39" s="188"/>
      <c r="AV39" s="183"/>
      <c r="AW39" s="35"/>
    </row>
    <row r="40" spans="3:49" x14ac:dyDescent="0.25">
      <c r="C40" s="34"/>
      <c r="D40" s="148" t="s">
        <v>6</v>
      </c>
      <c r="E40" s="148"/>
      <c r="F40" s="148"/>
      <c r="G40" s="28"/>
      <c r="H40" s="28"/>
      <c r="I40" s="28"/>
      <c r="J40" s="28"/>
      <c r="K40" s="28"/>
      <c r="L40" s="28"/>
      <c r="M40" s="28"/>
      <c r="N40" s="28"/>
      <c r="O40" s="28"/>
      <c r="P40" s="28"/>
      <c r="Q40" s="28"/>
      <c r="R40" s="28"/>
      <c r="S40" s="28"/>
      <c r="T40" s="71"/>
      <c r="V40" s="34"/>
      <c r="W40" s="208"/>
      <c r="X40" s="58">
        <f t="shared" si="2"/>
        <v>41431</v>
      </c>
      <c r="Y40" s="180"/>
      <c r="Z40" s="180"/>
      <c r="AA40" s="180"/>
      <c r="AB40" s="183"/>
      <c r="AC40" s="188"/>
      <c r="AD40" s="188"/>
      <c r="AE40" s="188"/>
      <c r="AF40" s="186"/>
      <c r="AG40" s="188"/>
      <c r="AH40" s="188"/>
      <c r="AI40" s="188"/>
      <c r="AJ40" s="183"/>
      <c r="AK40" s="188"/>
      <c r="AL40" s="188"/>
      <c r="AM40" s="188"/>
      <c r="AN40" s="183"/>
      <c r="AO40" s="188"/>
      <c r="AP40" s="188"/>
      <c r="AQ40" s="188"/>
      <c r="AR40" s="183"/>
      <c r="AS40" s="188"/>
      <c r="AT40" s="188"/>
      <c r="AU40" s="188"/>
      <c r="AV40" s="183"/>
      <c r="AW40" s="35"/>
    </row>
    <row r="41" spans="3:49" ht="15.75" customHeight="1" x14ac:dyDescent="0.25">
      <c r="C41" s="34"/>
      <c r="D41" s="146" t="s">
        <v>11</v>
      </c>
      <c r="E41" s="146"/>
      <c r="F41" s="146"/>
      <c r="G41" s="26">
        <f t="shared" ref="G41:L41" si="3">SUM(G34:G40)</f>
        <v>0</v>
      </c>
      <c r="H41" s="26">
        <f t="shared" si="3"/>
        <v>0</v>
      </c>
      <c r="I41" s="26">
        <f t="shared" si="3"/>
        <v>0</v>
      </c>
      <c r="J41" s="26">
        <f t="shared" si="3"/>
        <v>0</v>
      </c>
      <c r="K41" s="26">
        <f t="shared" si="3"/>
        <v>0</v>
      </c>
      <c r="L41" s="26">
        <f t="shared" si="3"/>
        <v>0</v>
      </c>
      <c r="M41" s="26">
        <f t="shared" ref="M41:T41" si="4">SUM(M34:M40)</f>
        <v>0</v>
      </c>
      <c r="N41" s="26">
        <f t="shared" si="4"/>
        <v>0</v>
      </c>
      <c r="O41" s="26">
        <f t="shared" si="4"/>
        <v>0</v>
      </c>
      <c r="P41" s="26">
        <f t="shared" si="4"/>
        <v>0</v>
      </c>
      <c r="Q41" s="26">
        <f t="shared" si="4"/>
        <v>0</v>
      </c>
      <c r="R41" s="26">
        <f t="shared" si="4"/>
        <v>0</v>
      </c>
      <c r="S41" s="26">
        <f t="shared" si="4"/>
        <v>0</v>
      </c>
      <c r="T41" s="72">
        <f t="shared" si="4"/>
        <v>0</v>
      </c>
      <c r="V41" s="34"/>
      <c r="W41" s="208"/>
      <c r="X41" s="58">
        <f t="shared" si="2"/>
        <v>41462</v>
      </c>
      <c r="Y41" s="180"/>
      <c r="Z41" s="180"/>
      <c r="AA41" s="180"/>
      <c r="AB41" s="183"/>
      <c r="AC41" s="188"/>
      <c r="AD41" s="188"/>
      <c r="AE41" s="188"/>
      <c r="AF41" s="186"/>
      <c r="AG41" s="188"/>
      <c r="AH41" s="188"/>
      <c r="AI41" s="188"/>
      <c r="AJ41" s="183"/>
      <c r="AK41" s="188"/>
      <c r="AL41" s="188"/>
      <c r="AM41" s="188"/>
      <c r="AN41" s="183"/>
      <c r="AO41" s="188"/>
      <c r="AP41" s="188"/>
      <c r="AQ41" s="188"/>
      <c r="AR41" s="183"/>
      <c r="AS41" s="188"/>
      <c r="AT41" s="188"/>
      <c r="AU41" s="188"/>
      <c r="AV41" s="183"/>
      <c r="AW41" s="35"/>
    </row>
    <row r="42" spans="3:49" ht="15.75" customHeight="1" x14ac:dyDescent="0.25">
      <c r="C42" s="34"/>
      <c r="D42" s="8"/>
      <c r="E42" s="8"/>
      <c r="F42" s="8"/>
      <c r="G42" s="8"/>
      <c r="H42" s="8"/>
      <c r="I42" s="8"/>
      <c r="J42" s="8"/>
      <c r="K42" s="8"/>
      <c r="L42" s="8"/>
      <c r="M42" s="8"/>
      <c r="N42" s="8"/>
      <c r="O42" s="8"/>
      <c r="P42" s="8"/>
      <c r="Q42" s="8"/>
      <c r="R42" s="8"/>
      <c r="S42" s="8"/>
      <c r="T42" s="35"/>
      <c r="U42" s="8"/>
      <c r="V42" s="34"/>
      <c r="W42" s="208"/>
      <c r="X42" s="58">
        <f t="shared" si="2"/>
        <v>41493</v>
      </c>
      <c r="Y42" s="180"/>
      <c r="Z42" s="180"/>
      <c r="AA42" s="180"/>
      <c r="AB42" s="183"/>
      <c r="AC42" s="188"/>
      <c r="AD42" s="188"/>
      <c r="AE42" s="188"/>
      <c r="AF42" s="186"/>
      <c r="AG42" s="188"/>
      <c r="AH42" s="188"/>
      <c r="AI42" s="188"/>
      <c r="AJ42" s="183"/>
      <c r="AK42" s="188"/>
      <c r="AL42" s="188"/>
      <c r="AM42" s="188"/>
      <c r="AN42" s="183"/>
      <c r="AO42" s="188"/>
      <c r="AP42" s="188"/>
      <c r="AQ42" s="188"/>
      <c r="AR42" s="183"/>
      <c r="AS42" s="188"/>
      <c r="AT42" s="188"/>
      <c r="AU42" s="188"/>
      <c r="AV42" s="183"/>
      <c r="AW42" s="35"/>
    </row>
    <row r="43" spans="3:49" ht="15.75" customHeight="1" thickBot="1" x14ac:dyDescent="0.3">
      <c r="C43" s="36"/>
      <c r="D43" s="39"/>
      <c r="E43" s="39"/>
      <c r="F43" s="39"/>
      <c r="G43" s="39"/>
      <c r="H43" s="39"/>
      <c r="I43" s="39"/>
      <c r="J43" s="39"/>
      <c r="K43" s="39"/>
      <c r="L43" s="39"/>
      <c r="M43" s="39"/>
      <c r="N43" s="39"/>
      <c r="O43" s="39"/>
      <c r="P43" s="39"/>
      <c r="Q43" s="39"/>
      <c r="R43" s="39"/>
      <c r="S43" s="39"/>
      <c r="T43" s="40"/>
      <c r="U43" s="8"/>
      <c r="V43" s="34"/>
      <c r="W43" s="208"/>
      <c r="X43" s="58">
        <f t="shared" si="2"/>
        <v>41524</v>
      </c>
      <c r="Y43" s="180"/>
      <c r="Z43" s="180"/>
      <c r="AA43" s="180"/>
      <c r="AB43" s="183"/>
      <c r="AC43" s="188"/>
      <c r="AD43" s="188"/>
      <c r="AE43" s="188"/>
      <c r="AF43" s="186"/>
      <c r="AG43" s="188"/>
      <c r="AH43" s="188"/>
      <c r="AI43" s="188"/>
      <c r="AJ43" s="183"/>
      <c r="AK43" s="188"/>
      <c r="AL43" s="188"/>
      <c r="AM43" s="188"/>
      <c r="AN43" s="183"/>
      <c r="AO43" s="188"/>
      <c r="AP43" s="188"/>
      <c r="AQ43" s="188"/>
      <c r="AR43" s="183"/>
      <c r="AS43" s="188"/>
      <c r="AT43" s="188"/>
      <c r="AU43" s="188"/>
      <c r="AV43" s="183"/>
      <c r="AW43" s="35"/>
    </row>
    <row r="44" spans="3:49" ht="15.75" customHeight="1" x14ac:dyDescent="0.25">
      <c r="V44" s="34"/>
      <c r="W44" s="208"/>
      <c r="X44" s="58">
        <f t="shared" si="2"/>
        <v>41555</v>
      </c>
      <c r="Y44" s="181"/>
      <c r="Z44" s="181"/>
      <c r="AA44" s="181"/>
      <c r="AB44" s="184"/>
      <c r="AC44" s="188"/>
      <c r="AD44" s="188"/>
      <c r="AE44" s="188"/>
      <c r="AF44" s="186"/>
      <c r="AG44" s="188"/>
      <c r="AH44" s="188"/>
      <c r="AI44" s="188"/>
      <c r="AJ44" s="183"/>
      <c r="AK44" s="188"/>
      <c r="AL44" s="188"/>
      <c r="AM44" s="188"/>
      <c r="AN44" s="183"/>
      <c r="AO44" s="188"/>
      <c r="AP44" s="188"/>
      <c r="AQ44" s="188"/>
      <c r="AR44" s="183"/>
      <c r="AS44" s="188"/>
      <c r="AT44" s="188"/>
      <c r="AU44" s="188"/>
      <c r="AV44" s="183"/>
      <c r="AW44" s="35"/>
    </row>
    <row r="45" spans="3:49" ht="15.75" customHeight="1" x14ac:dyDescent="0.25">
      <c r="D45" s="75" t="s">
        <v>125</v>
      </c>
      <c r="E45" s="9"/>
      <c r="F45" s="9"/>
      <c r="G45" s="9"/>
      <c r="H45" s="9"/>
      <c r="I45" s="9"/>
      <c r="J45" s="9"/>
      <c r="K45" s="9"/>
      <c r="L45" s="9"/>
      <c r="M45" s="9"/>
      <c r="N45" s="9"/>
      <c r="O45" s="9"/>
      <c r="V45" s="34"/>
      <c r="W45" s="208"/>
      <c r="X45" s="58">
        <f t="shared" si="2"/>
        <v>41586</v>
      </c>
      <c r="Y45" s="61"/>
      <c r="Z45" s="61"/>
      <c r="AA45" s="61"/>
      <c r="AB45" s="62">
        <f>(Y45-AA45)*0.05</f>
        <v>0</v>
      </c>
      <c r="AC45" s="189"/>
      <c r="AD45" s="189"/>
      <c r="AE45" s="189"/>
      <c r="AF45" s="187"/>
      <c r="AG45" s="188"/>
      <c r="AH45" s="188"/>
      <c r="AI45" s="188"/>
      <c r="AJ45" s="183"/>
      <c r="AK45" s="188"/>
      <c r="AL45" s="188"/>
      <c r="AM45" s="188"/>
      <c r="AN45" s="183"/>
      <c r="AO45" s="188"/>
      <c r="AP45" s="188"/>
      <c r="AQ45" s="188"/>
      <c r="AR45" s="183"/>
      <c r="AS45" s="188"/>
      <c r="AT45" s="188"/>
      <c r="AU45" s="188"/>
      <c r="AV45" s="183"/>
      <c r="AW45" s="35"/>
    </row>
    <row r="46" spans="3:49" x14ac:dyDescent="0.25">
      <c r="D46" s="190" t="s">
        <v>66</v>
      </c>
      <c r="E46" s="191"/>
      <c r="F46" s="191"/>
      <c r="G46" s="191"/>
      <c r="H46" s="191"/>
      <c r="I46" s="191"/>
      <c r="J46" s="191"/>
      <c r="K46" s="191"/>
      <c r="L46" s="191"/>
      <c r="M46" s="191"/>
      <c r="N46" s="191"/>
      <c r="O46" s="191"/>
      <c r="P46" s="192"/>
      <c r="Q46" s="193"/>
      <c r="V46" s="34"/>
      <c r="W46" s="208"/>
      <c r="X46" s="58">
        <f t="shared" si="2"/>
        <v>41617</v>
      </c>
      <c r="Y46" s="61"/>
      <c r="Z46" s="61"/>
      <c r="AA46" s="61"/>
      <c r="AB46" s="62">
        <f>(Y46-AA46)*0.1</f>
        <v>0</v>
      </c>
      <c r="AC46" s="61"/>
      <c r="AD46" s="61"/>
      <c r="AE46" s="61"/>
      <c r="AF46" s="62">
        <f>(AC46-AE46)*0.05</f>
        <v>0</v>
      </c>
      <c r="AG46" s="189"/>
      <c r="AH46" s="189"/>
      <c r="AI46" s="189"/>
      <c r="AJ46" s="184"/>
      <c r="AK46" s="188"/>
      <c r="AL46" s="188"/>
      <c r="AM46" s="188"/>
      <c r="AN46" s="183"/>
      <c r="AO46" s="188"/>
      <c r="AP46" s="188"/>
      <c r="AQ46" s="188"/>
      <c r="AR46" s="183"/>
      <c r="AS46" s="188"/>
      <c r="AT46" s="188"/>
      <c r="AU46" s="188"/>
      <c r="AV46" s="183"/>
      <c r="AW46" s="35"/>
    </row>
    <row r="47" spans="3:49" ht="15.75" customHeight="1" x14ac:dyDescent="0.25">
      <c r="D47" s="194" t="s">
        <v>61</v>
      </c>
      <c r="E47" s="195"/>
      <c r="F47" s="195"/>
      <c r="G47" s="195"/>
      <c r="H47" s="195"/>
      <c r="I47" s="195"/>
      <c r="J47" s="195"/>
      <c r="K47" s="195"/>
      <c r="L47" s="195"/>
      <c r="M47" s="195"/>
      <c r="N47" s="195"/>
      <c r="O47" s="195"/>
      <c r="P47" s="159"/>
      <c r="Q47" s="196"/>
      <c r="V47" s="34"/>
      <c r="W47" s="208"/>
      <c r="X47" s="58">
        <f t="shared" si="2"/>
        <v>41648</v>
      </c>
      <c r="Y47" s="61"/>
      <c r="Z47" s="61"/>
      <c r="AA47" s="61"/>
      <c r="AB47" s="62">
        <f>(Y47-AA47)*0.15</f>
        <v>0</v>
      </c>
      <c r="AC47" s="61"/>
      <c r="AD47" s="61"/>
      <c r="AE47" s="61"/>
      <c r="AF47" s="62">
        <f>(AC47-AE47)*0.1</f>
        <v>0</v>
      </c>
      <c r="AG47" s="61"/>
      <c r="AH47" s="61"/>
      <c r="AI47" s="61"/>
      <c r="AJ47" s="62">
        <f>(AG47-AI47)*0.5</f>
        <v>0</v>
      </c>
      <c r="AK47" s="189"/>
      <c r="AL47" s="189"/>
      <c r="AM47" s="189"/>
      <c r="AN47" s="184"/>
      <c r="AO47" s="188"/>
      <c r="AP47" s="188"/>
      <c r="AQ47" s="188"/>
      <c r="AR47" s="183"/>
      <c r="AS47" s="188"/>
      <c r="AT47" s="188"/>
      <c r="AU47" s="188"/>
      <c r="AV47" s="183"/>
      <c r="AW47" s="35"/>
    </row>
    <row r="48" spans="3:49" ht="15.75" customHeight="1" x14ac:dyDescent="0.25">
      <c r="D48" s="197" t="s">
        <v>62</v>
      </c>
      <c r="E48" s="198"/>
      <c r="F48" s="198"/>
      <c r="G48" s="198"/>
      <c r="H48" s="198"/>
      <c r="I48" s="198"/>
      <c r="J48" s="198"/>
      <c r="K48" s="198"/>
      <c r="L48" s="198"/>
      <c r="M48" s="198"/>
      <c r="N48" s="198"/>
      <c r="O48" s="198"/>
      <c r="P48" s="199"/>
      <c r="Q48" s="200"/>
      <c r="V48" s="34"/>
      <c r="W48" s="208"/>
      <c r="X48" s="58">
        <f t="shared" si="2"/>
        <v>41679</v>
      </c>
      <c r="Y48" s="61"/>
      <c r="Z48" s="61"/>
      <c r="AA48" s="61"/>
      <c r="AB48" s="62">
        <f>(Y48-AA48)*0.2</f>
        <v>0</v>
      </c>
      <c r="AC48" s="61"/>
      <c r="AD48" s="61"/>
      <c r="AE48" s="61"/>
      <c r="AF48" s="62">
        <f>(AC48-AE48)*0.15</f>
        <v>0</v>
      </c>
      <c r="AG48" s="61"/>
      <c r="AH48" s="61"/>
      <c r="AI48" s="61"/>
      <c r="AJ48" s="62">
        <f>(AG48-AI48)*0.1</f>
        <v>0</v>
      </c>
      <c r="AK48" s="61"/>
      <c r="AL48" s="61"/>
      <c r="AM48" s="61"/>
      <c r="AN48" s="62">
        <f>(AK48-AM48)*0.05</f>
        <v>0</v>
      </c>
      <c r="AO48" s="189"/>
      <c r="AP48" s="189"/>
      <c r="AQ48" s="189"/>
      <c r="AR48" s="184"/>
      <c r="AS48" s="188"/>
      <c r="AT48" s="188"/>
      <c r="AU48" s="188"/>
      <c r="AV48" s="183"/>
      <c r="AW48" s="35"/>
    </row>
    <row r="49" spans="4:49" x14ac:dyDescent="0.25">
      <c r="D49" s="54" t="s">
        <v>52</v>
      </c>
      <c r="E49" s="201" t="s">
        <v>87</v>
      </c>
      <c r="F49" s="202"/>
      <c r="G49" s="202"/>
      <c r="H49" s="202"/>
      <c r="I49" s="202"/>
      <c r="J49" s="202"/>
      <c r="K49" s="202"/>
      <c r="L49" s="202"/>
      <c r="M49" s="203"/>
      <c r="N49" s="203"/>
      <c r="O49" s="203"/>
      <c r="P49" s="204"/>
      <c r="Q49" s="205"/>
      <c r="V49" s="34"/>
      <c r="W49" s="208"/>
      <c r="X49" s="58">
        <f t="shared" si="2"/>
        <v>41710</v>
      </c>
      <c r="Y49" s="61"/>
      <c r="Z49" s="61"/>
      <c r="AA49" s="61"/>
      <c r="AB49" s="62">
        <f>(Y49-AA49)*0.25</f>
        <v>0</v>
      </c>
      <c r="AC49" s="61"/>
      <c r="AD49" s="61"/>
      <c r="AE49" s="61"/>
      <c r="AF49" s="62">
        <f>(AC49-AE49)*0.2</f>
        <v>0</v>
      </c>
      <c r="AG49" s="61"/>
      <c r="AH49" s="61"/>
      <c r="AI49" s="61"/>
      <c r="AJ49" s="62">
        <f>(AG49-AI49)*0.15</f>
        <v>0</v>
      </c>
      <c r="AK49" s="61"/>
      <c r="AL49" s="61"/>
      <c r="AM49" s="61"/>
      <c r="AN49" s="62">
        <f>(AK49-AM49)*0.1</f>
        <v>0</v>
      </c>
      <c r="AO49" s="61"/>
      <c r="AP49" s="61"/>
      <c r="AQ49" s="61"/>
      <c r="AR49" s="62">
        <f>(AO49-AQ49)*0.05</f>
        <v>0</v>
      </c>
      <c r="AS49" s="189"/>
      <c r="AT49" s="189"/>
      <c r="AU49" s="189"/>
      <c r="AV49" s="184"/>
      <c r="AW49" s="35"/>
    </row>
    <row r="50" spans="4:49" ht="15.75" customHeight="1" x14ac:dyDescent="0.25">
      <c r="D50" s="87" t="s">
        <v>24</v>
      </c>
      <c r="E50" s="206" t="s">
        <v>85</v>
      </c>
      <c r="F50" s="207"/>
      <c r="G50" s="207"/>
      <c r="H50" s="207"/>
      <c r="I50" s="207"/>
      <c r="J50" s="207"/>
      <c r="K50" s="207"/>
      <c r="L50" s="207"/>
      <c r="M50" s="203"/>
      <c r="N50" s="203"/>
      <c r="O50" s="203"/>
      <c r="P50" s="204"/>
      <c r="Q50" s="205"/>
      <c r="V50" s="34"/>
      <c r="W50" s="208"/>
      <c r="X50" s="58">
        <f t="shared" si="2"/>
        <v>41741</v>
      </c>
      <c r="Y50" s="80"/>
      <c r="Z50" s="80"/>
      <c r="AA50" s="80"/>
      <c r="AB50" s="81">
        <f>(Y50-AA50)*0.3</f>
        <v>0</v>
      </c>
      <c r="AC50" s="80"/>
      <c r="AD50" s="80"/>
      <c r="AE50" s="80"/>
      <c r="AF50" s="81">
        <f>(AC50-AE50)*0.25</f>
        <v>0</v>
      </c>
      <c r="AG50" s="80"/>
      <c r="AH50" s="80"/>
      <c r="AI50" s="80"/>
      <c r="AJ50" s="81">
        <f>(AG50-AI50)*0.2</f>
        <v>0</v>
      </c>
      <c r="AK50" s="80"/>
      <c r="AL50" s="80"/>
      <c r="AM50" s="80"/>
      <c r="AN50" s="81">
        <f>(AK50-AM50)*0.15</f>
        <v>0</v>
      </c>
      <c r="AO50" s="80"/>
      <c r="AP50" s="80"/>
      <c r="AQ50" s="80"/>
      <c r="AR50" s="81">
        <f>(AO50-AQ50)*0.1</f>
        <v>0</v>
      </c>
      <c r="AS50" s="80"/>
      <c r="AT50" s="80"/>
      <c r="AU50" s="80"/>
      <c r="AV50" s="81">
        <f>(AS50-AU50)*0.05</f>
        <v>0</v>
      </c>
      <c r="AW50" s="35"/>
    </row>
    <row r="51" spans="4:49" ht="15.75" customHeight="1" x14ac:dyDescent="0.25">
      <c r="D51" s="265" t="s">
        <v>58</v>
      </c>
      <c r="E51" s="268" t="s">
        <v>86</v>
      </c>
      <c r="F51" s="269"/>
      <c r="G51" s="269"/>
      <c r="H51" s="269"/>
      <c r="I51" s="269"/>
      <c r="J51" s="269"/>
      <c r="K51" s="269"/>
      <c r="L51" s="269"/>
      <c r="M51" s="212"/>
      <c r="N51" s="212"/>
      <c r="O51" s="212"/>
      <c r="P51" s="213"/>
      <c r="Q51" s="214"/>
      <c r="V51" s="34"/>
      <c r="W51" s="209"/>
      <c r="X51" s="58">
        <f t="shared" si="2"/>
        <v>41772</v>
      </c>
      <c r="Y51" s="80"/>
      <c r="Z51" s="80"/>
      <c r="AA51" s="80"/>
      <c r="AB51" s="81">
        <f>(Y51-AA51)*0.35</f>
        <v>0</v>
      </c>
      <c r="AC51" s="80"/>
      <c r="AD51" s="80"/>
      <c r="AE51" s="80"/>
      <c r="AF51" s="81">
        <f>(AC51-AE51)*0.3</f>
        <v>0</v>
      </c>
      <c r="AG51" s="80"/>
      <c r="AH51" s="80"/>
      <c r="AI51" s="80"/>
      <c r="AJ51" s="81">
        <f t="shared" ref="AJ51" si="5">(AG51-AI51)*0.25</f>
        <v>0</v>
      </c>
      <c r="AK51" s="80"/>
      <c r="AL51" s="80"/>
      <c r="AM51" s="80"/>
      <c r="AN51" s="81">
        <f>(AK51-AM51)*0.2</f>
        <v>0</v>
      </c>
      <c r="AO51" s="80"/>
      <c r="AP51" s="80"/>
      <c r="AQ51" s="80"/>
      <c r="AR51" s="81">
        <f>(AO51-AQ51)*0.15</f>
        <v>0</v>
      </c>
      <c r="AS51" s="80"/>
      <c r="AT51" s="80"/>
      <c r="AU51" s="80"/>
      <c r="AV51" s="81">
        <f>(AS51-AU51)*0.1</f>
        <v>0</v>
      </c>
      <c r="AW51" s="35"/>
    </row>
    <row r="52" spans="4:49" ht="15.75" customHeight="1" x14ac:dyDescent="0.25">
      <c r="D52" s="266"/>
      <c r="E52" s="270" t="s">
        <v>16</v>
      </c>
      <c r="F52" s="271"/>
      <c r="G52" s="271"/>
      <c r="H52" s="271"/>
      <c r="I52" s="271"/>
      <c r="J52" s="271"/>
      <c r="K52" s="271"/>
      <c r="L52" s="271"/>
      <c r="M52" s="195"/>
      <c r="N52" s="195"/>
      <c r="O52" s="195"/>
      <c r="P52" s="159"/>
      <c r="Q52" s="196"/>
      <c r="V52" s="34"/>
      <c r="W52" s="209"/>
      <c r="X52" s="58">
        <f t="shared" si="2"/>
        <v>41803</v>
      </c>
      <c r="Y52" s="80"/>
      <c r="Z52" s="80"/>
      <c r="AA52" s="80"/>
      <c r="AB52" s="81">
        <f>(Y52-AA52)*0.4</f>
        <v>0</v>
      </c>
      <c r="AC52" s="80"/>
      <c r="AD52" s="80"/>
      <c r="AE52" s="80"/>
      <c r="AF52" s="81">
        <f>(AC52-AE52)*0.35</f>
        <v>0</v>
      </c>
      <c r="AG52" s="80"/>
      <c r="AH52" s="80"/>
      <c r="AI52" s="80"/>
      <c r="AJ52" s="81">
        <f>(AG52-AI52)*0.3</f>
        <v>0</v>
      </c>
      <c r="AK52" s="80"/>
      <c r="AL52" s="80"/>
      <c r="AM52" s="80"/>
      <c r="AN52" s="81">
        <f>(AK52-AM52)*0.25</f>
        <v>0</v>
      </c>
      <c r="AO52" s="80"/>
      <c r="AP52" s="80"/>
      <c r="AQ52" s="80"/>
      <c r="AR52" s="81">
        <f>(AO52-AQ52)*0.2</f>
        <v>0</v>
      </c>
      <c r="AS52" s="80"/>
      <c r="AT52" s="80"/>
      <c r="AU52" s="80"/>
      <c r="AV52" s="81">
        <f>(AS52-AU52)*0.15</f>
        <v>0</v>
      </c>
      <c r="AW52" s="35"/>
    </row>
    <row r="53" spans="4:49" ht="15.75" customHeight="1" x14ac:dyDescent="0.25">
      <c r="D53" s="266"/>
      <c r="E53" s="270" t="s">
        <v>17</v>
      </c>
      <c r="F53" s="271"/>
      <c r="G53" s="271"/>
      <c r="H53" s="271"/>
      <c r="I53" s="271"/>
      <c r="J53" s="271"/>
      <c r="K53" s="271"/>
      <c r="L53" s="271"/>
      <c r="M53" s="195"/>
      <c r="N53" s="195"/>
      <c r="O53" s="195"/>
      <c r="P53" s="159"/>
      <c r="Q53" s="196"/>
      <c r="V53" s="34"/>
      <c r="W53" s="209"/>
      <c r="X53" s="58">
        <f t="shared" si="2"/>
        <v>41834</v>
      </c>
      <c r="Y53" s="82"/>
      <c r="Z53" s="82"/>
      <c r="AA53" s="82"/>
      <c r="AB53" s="83">
        <f>(Y53-AA53)*0.4</f>
        <v>0</v>
      </c>
      <c r="AC53" s="80"/>
      <c r="AD53" s="80"/>
      <c r="AE53" s="80"/>
      <c r="AF53" s="81">
        <f>(AC53-AE53)*0.4</f>
        <v>0</v>
      </c>
      <c r="AG53" s="80"/>
      <c r="AH53" s="80"/>
      <c r="AI53" s="80"/>
      <c r="AJ53" s="81">
        <f>(AG53-AI53)*0.35</f>
        <v>0</v>
      </c>
      <c r="AK53" s="80"/>
      <c r="AL53" s="80"/>
      <c r="AM53" s="80"/>
      <c r="AN53" s="81">
        <f>(AK53-AM53)*0.3</f>
        <v>0</v>
      </c>
      <c r="AO53" s="80"/>
      <c r="AP53" s="80"/>
      <c r="AQ53" s="80"/>
      <c r="AR53" s="81">
        <f>(AO53-AQ53)*0.25</f>
        <v>0</v>
      </c>
      <c r="AS53" s="80"/>
      <c r="AT53" s="80"/>
      <c r="AU53" s="80"/>
      <c r="AV53" s="81">
        <f>(AS53-AU53)*0.2</f>
        <v>0</v>
      </c>
      <c r="AW53" s="35"/>
    </row>
    <row r="54" spans="4:49" ht="15.75" customHeight="1" x14ac:dyDescent="0.25">
      <c r="D54" s="266"/>
      <c r="E54" s="270" t="s">
        <v>57</v>
      </c>
      <c r="F54" s="271"/>
      <c r="G54" s="271"/>
      <c r="H54" s="271"/>
      <c r="I54" s="271"/>
      <c r="J54" s="271"/>
      <c r="K54" s="271"/>
      <c r="L54" s="271"/>
      <c r="M54" s="195"/>
      <c r="N54" s="195"/>
      <c r="O54" s="195"/>
      <c r="P54" s="159"/>
      <c r="Q54" s="196"/>
      <c r="V54" s="34"/>
      <c r="W54" s="209"/>
      <c r="X54" s="58">
        <f t="shared" si="2"/>
        <v>41865</v>
      </c>
      <c r="Y54" s="82"/>
      <c r="Z54" s="82"/>
      <c r="AA54" s="82"/>
      <c r="AB54" s="83">
        <f t="shared" ref="AB54:AB56" si="6">(Y54-AA54)*0.4</f>
        <v>0</v>
      </c>
      <c r="AC54" s="82"/>
      <c r="AD54" s="82"/>
      <c r="AE54" s="82"/>
      <c r="AF54" s="83">
        <f t="shared" ref="AF54:AF56" si="7">(AC54-AE54)*0.4</f>
        <v>0</v>
      </c>
      <c r="AG54" s="80"/>
      <c r="AH54" s="80"/>
      <c r="AI54" s="80"/>
      <c r="AJ54" s="81">
        <f>(AG54-AI54)*0.4</f>
        <v>0</v>
      </c>
      <c r="AK54" s="80"/>
      <c r="AL54" s="80"/>
      <c r="AM54" s="80"/>
      <c r="AN54" s="81">
        <f>(AK54-AM54)*0.35</f>
        <v>0</v>
      </c>
      <c r="AO54" s="80"/>
      <c r="AP54" s="80"/>
      <c r="AQ54" s="80"/>
      <c r="AR54" s="81">
        <f>(AO54-AQ54)*0.3</f>
        <v>0</v>
      </c>
      <c r="AS54" s="80"/>
      <c r="AT54" s="80"/>
      <c r="AU54" s="80"/>
      <c r="AV54" s="81">
        <f>(AS54-AU54)*0.25</f>
        <v>0</v>
      </c>
      <c r="AW54" s="35"/>
    </row>
    <row r="55" spans="4:49" ht="15.75" customHeight="1" x14ac:dyDescent="0.25">
      <c r="D55" s="267"/>
      <c r="E55" s="242" t="s">
        <v>69</v>
      </c>
      <c r="F55" s="243"/>
      <c r="G55" s="243"/>
      <c r="H55" s="243"/>
      <c r="I55" s="243"/>
      <c r="J55" s="243"/>
      <c r="K55" s="243"/>
      <c r="L55" s="243"/>
      <c r="M55" s="198"/>
      <c r="N55" s="198"/>
      <c r="O55" s="198"/>
      <c r="P55" s="199"/>
      <c r="Q55" s="200"/>
      <c r="V55" s="34"/>
      <c r="W55" s="209"/>
      <c r="X55" s="58">
        <f t="shared" si="2"/>
        <v>41896</v>
      </c>
      <c r="Y55" s="82"/>
      <c r="Z55" s="82"/>
      <c r="AA55" s="82"/>
      <c r="AB55" s="83">
        <f t="shared" si="6"/>
        <v>0</v>
      </c>
      <c r="AC55" s="82"/>
      <c r="AD55" s="82"/>
      <c r="AE55" s="82"/>
      <c r="AF55" s="83">
        <f t="shared" si="7"/>
        <v>0</v>
      </c>
      <c r="AG55" s="82"/>
      <c r="AH55" s="82"/>
      <c r="AI55" s="82"/>
      <c r="AJ55" s="83">
        <f t="shared" ref="AJ55:AJ56" si="8">(AG55-AI55)*0.4</f>
        <v>0</v>
      </c>
      <c r="AK55" s="80"/>
      <c r="AL55" s="80"/>
      <c r="AM55" s="80"/>
      <c r="AN55" s="81">
        <f>(AK55-AM55)*0.4</f>
        <v>0</v>
      </c>
      <c r="AO55" s="80"/>
      <c r="AP55" s="80"/>
      <c r="AQ55" s="80"/>
      <c r="AR55" s="81">
        <f>(AO55-AQ55)*0.35</f>
        <v>0</v>
      </c>
      <c r="AS55" s="80"/>
      <c r="AT55" s="80"/>
      <c r="AU55" s="80"/>
      <c r="AV55" s="81">
        <f>(AS55-AU55)*0.3</f>
        <v>0</v>
      </c>
      <c r="AW55" s="35"/>
    </row>
    <row r="56" spans="4:49" x14ac:dyDescent="0.25">
      <c r="D56" s="223" t="s">
        <v>22</v>
      </c>
      <c r="E56" s="210" t="s">
        <v>105</v>
      </c>
      <c r="F56" s="211"/>
      <c r="G56" s="211"/>
      <c r="H56" s="211"/>
      <c r="I56" s="211"/>
      <c r="J56" s="211"/>
      <c r="K56" s="211"/>
      <c r="L56" s="211"/>
      <c r="M56" s="212"/>
      <c r="N56" s="212"/>
      <c r="O56" s="212"/>
      <c r="P56" s="213"/>
      <c r="Q56" s="214"/>
      <c r="V56" s="34"/>
      <c r="W56" s="209"/>
      <c r="X56" s="58">
        <f t="shared" si="2"/>
        <v>41927</v>
      </c>
      <c r="Y56" s="82"/>
      <c r="Z56" s="82"/>
      <c r="AA56" s="82"/>
      <c r="AB56" s="83">
        <f t="shared" si="6"/>
        <v>0</v>
      </c>
      <c r="AC56" s="82"/>
      <c r="AD56" s="82"/>
      <c r="AE56" s="82"/>
      <c r="AF56" s="83">
        <f t="shared" si="7"/>
        <v>0</v>
      </c>
      <c r="AG56" s="82"/>
      <c r="AH56" s="82"/>
      <c r="AI56" s="82"/>
      <c r="AJ56" s="83">
        <f t="shared" si="8"/>
        <v>0</v>
      </c>
      <c r="AK56" s="82"/>
      <c r="AL56" s="82"/>
      <c r="AM56" s="82"/>
      <c r="AN56" s="83">
        <f t="shared" ref="AN56" si="9">(AK56-AM56)*0.4</f>
        <v>0</v>
      </c>
      <c r="AO56" s="80"/>
      <c r="AP56" s="80"/>
      <c r="AQ56" s="80"/>
      <c r="AR56" s="81">
        <f>(AO56-AQ56)*0.4</f>
        <v>0</v>
      </c>
      <c r="AS56" s="80"/>
      <c r="AT56" s="80"/>
      <c r="AU56" s="80"/>
      <c r="AV56" s="81">
        <f>(AS56-AU56)*0.35</f>
        <v>0</v>
      </c>
      <c r="AW56" s="35"/>
    </row>
    <row r="57" spans="4:49" x14ac:dyDescent="0.25">
      <c r="D57" s="226"/>
      <c r="E57" s="248" t="s">
        <v>104</v>
      </c>
      <c r="F57" s="195"/>
      <c r="G57" s="195"/>
      <c r="H57" s="195"/>
      <c r="I57" s="195"/>
      <c r="J57" s="195"/>
      <c r="K57" s="195"/>
      <c r="L57" s="195"/>
      <c r="M57" s="195"/>
      <c r="N57" s="195"/>
      <c r="O57" s="195"/>
      <c r="P57" s="159"/>
      <c r="Q57" s="196"/>
      <c r="V57" s="34"/>
      <c r="W57" s="8"/>
      <c r="X57" s="52" t="s">
        <v>94</v>
      </c>
      <c r="Y57" s="53">
        <f t="shared" ref="Y57:AV57" si="10">SUM(Y33:Y56)</f>
        <v>0</v>
      </c>
      <c r="Z57" s="53">
        <f t="shared" si="10"/>
        <v>0</v>
      </c>
      <c r="AA57" s="53">
        <f t="shared" si="10"/>
        <v>0</v>
      </c>
      <c r="AB57" s="60">
        <f t="shared" si="10"/>
        <v>0</v>
      </c>
      <c r="AC57" s="53">
        <f t="shared" si="10"/>
        <v>0</v>
      </c>
      <c r="AD57" s="53">
        <f t="shared" si="10"/>
        <v>0</v>
      </c>
      <c r="AE57" s="53">
        <f t="shared" si="10"/>
        <v>0</v>
      </c>
      <c r="AF57" s="60">
        <f t="shared" si="10"/>
        <v>0</v>
      </c>
      <c r="AG57" s="53">
        <f t="shared" si="10"/>
        <v>0</v>
      </c>
      <c r="AH57" s="53">
        <f t="shared" si="10"/>
        <v>0</v>
      </c>
      <c r="AI57" s="53">
        <f t="shared" si="10"/>
        <v>0</v>
      </c>
      <c r="AJ57" s="60">
        <f t="shared" si="10"/>
        <v>0</v>
      </c>
      <c r="AK57" s="53">
        <f t="shared" si="10"/>
        <v>0</v>
      </c>
      <c r="AL57" s="53">
        <f t="shared" si="10"/>
        <v>0</v>
      </c>
      <c r="AM57" s="53">
        <f t="shared" si="10"/>
        <v>0</v>
      </c>
      <c r="AN57" s="60">
        <f t="shared" si="10"/>
        <v>0</v>
      </c>
      <c r="AO57" s="53">
        <f t="shared" si="10"/>
        <v>0</v>
      </c>
      <c r="AP57" s="53">
        <f t="shared" si="10"/>
        <v>0</v>
      </c>
      <c r="AQ57" s="53">
        <f t="shared" si="10"/>
        <v>0</v>
      </c>
      <c r="AR57" s="60">
        <f t="shared" si="10"/>
        <v>0</v>
      </c>
      <c r="AS57" s="53">
        <f t="shared" si="10"/>
        <v>0</v>
      </c>
      <c r="AT57" s="53">
        <f t="shared" si="10"/>
        <v>0</v>
      </c>
      <c r="AU57" s="53">
        <f t="shared" si="10"/>
        <v>0</v>
      </c>
      <c r="AV57" s="60">
        <f t="shared" si="10"/>
        <v>0</v>
      </c>
      <c r="AW57" s="35"/>
    </row>
    <row r="58" spans="4:49" x14ac:dyDescent="0.25">
      <c r="D58" s="226"/>
      <c r="E58" s="248" t="s">
        <v>107</v>
      </c>
      <c r="F58" s="195"/>
      <c r="G58" s="195"/>
      <c r="H58" s="195"/>
      <c r="I58" s="195"/>
      <c r="J58" s="195"/>
      <c r="K58" s="195"/>
      <c r="L58" s="195"/>
      <c r="M58" s="195"/>
      <c r="N58" s="195"/>
      <c r="O58" s="195"/>
      <c r="P58" s="159"/>
      <c r="Q58" s="196"/>
      <c r="V58" s="34"/>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35"/>
    </row>
    <row r="59" spans="4:49" x14ac:dyDescent="0.25">
      <c r="D59" s="226"/>
      <c r="E59" s="249" t="s">
        <v>106</v>
      </c>
      <c r="F59" s="250"/>
      <c r="G59" s="250"/>
      <c r="H59" s="250"/>
      <c r="I59" s="250"/>
      <c r="J59" s="250"/>
      <c r="K59" s="250"/>
      <c r="L59" s="250"/>
      <c r="M59" s="198"/>
      <c r="N59" s="198"/>
      <c r="O59" s="198"/>
      <c r="P59" s="199"/>
      <c r="Q59" s="200"/>
      <c r="V59" s="34"/>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35"/>
    </row>
    <row r="60" spans="4:49" x14ac:dyDescent="0.25">
      <c r="D60" s="223" t="s">
        <v>23</v>
      </c>
      <c r="E60" s="251" t="s">
        <v>109</v>
      </c>
      <c r="F60" s="252"/>
      <c r="G60" s="252"/>
      <c r="H60" s="252"/>
      <c r="I60" s="252"/>
      <c r="J60" s="252"/>
      <c r="K60" s="252"/>
      <c r="L60" s="252"/>
      <c r="M60" s="212"/>
      <c r="N60" s="212"/>
      <c r="O60" s="212"/>
      <c r="P60" s="213"/>
      <c r="Q60" s="214"/>
      <c r="V60" s="34"/>
      <c r="W60" s="8"/>
      <c r="X60" s="77"/>
      <c r="Y60" s="8" t="s">
        <v>143</v>
      </c>
      <c r="Z60" s="8"/>
      <c r="AA60" s="8"/>
      <c r="AB60" s="8"/>
      <c r="AC60" s="8"/>
      <c r="AD60" s="8"/>
      <c r="AE60" s="8"/>
      <c r="AF60" s="8"/>
      <c r="AG60" s="8"/>
      <c r="AH60" s="8"/>
      <c r="AI60" s="8"/>
      <c r="AJ60" s="8"/>
      <c r="AK60" s="8"/>
      <c r="AL60" s="8"/>
      <c r="AM60" s="8"/>
      <c r="AN60" s="8"/>
      <c r="AO60" s="8"/>
      <c r="AP60" s="8"/>
      <c r="AQ60" s="8"/>
      <c r="AR60" s="8"/>
      <c r="AS60" s="8"/>
      <c r="AT60" s="8"/>
      <c r="AU60" s="8"/>
      <c r="AV60" s="8"/>
      <c r="AW60" s="35"/>
    </row>
    <row r="61" spans="4:49" x14ac:dyDescent="0.25">
      <c r="D61" s="225"/>
      <c r="E61" s="253" t="s">
        <v>108</v>
      </c>
      <c r="F61" s="198"/>
      <c r="G61" s="198"/>
      <c r="H61" s="198"/>
      <c r="I61" s="198"/>
      <c r="J61" s="198"/>
      <c r="K61" s="198"/>
      <c r="L61" s="198"/>
      <c r="M61" s="198"/>
      <c r="N61" s="198"/>
      <c r="O61" s="198"/>
      <c r="P61" s="199"/>
      <c r="Q61" s="200"/>
      <c r="V61" s="34"/>
      <c r="W61" s="8"/>
      <c r="X61" s="78"/>
      <c r="Y61" s="8" t="s">
        <v>144</v>
      </c>
      <c r="Z61" s="8"/>
      <c r="AA61" s="8"/>
      <c r="AB61" s="8"/>
      <c r="AC61" s="8"/>
      <c r="AD61" s="8"/>
      <c r="AE61" s="8"/>
      <c r="AF61" s="8"/>
      <c r="AG61" s="8"/>
      <c r="AH61" s="8"/>
      <c r="AI61" s="8"/>
      <c r="AJ61" s="8"/>
      <c r="AK61" s="8"/>
      <c r="AL61" s="8"/>
      <c r="AM61" s="8"/>
      <c r="AN61" s="8"/>
      <c r="AO61" s="8"/>
      <c r="AP61" s="8"/>
      <c r="AQ61" s="8"/>
      <c r="AR61" s="8"/>
      <c r="AS61" s="8"/>
      <c r="AT61" s="8"/>
      <c r="AU61" s="8"/>
      <c r="AV61" s="8"/>
      <c r="AW61" s="35"/>
    </row>
    <row r="62" spans="4:49" ht="15" customHeight="1" x14ac:dyDescent="0.25">
      <c r="D62" s="88" t="s">
        <v>117</v>
      </c>
      <c r="E62" s="254" t="s">
        <v>157</v>
      </c>
      <c r="F62" s="255"/>
      <c r="G62" s="255"/>
      <c r="H62" s="255"/>
      <c r="I62" s="255"/>
      <c r="J62" s="255"/>
      <c r="K62" s="255"/>
      <c r="L62" s="255"/>
      <c r="M62" s="203"/>
      <c r="N62" s="203"/>
      <c r="O62" s="203"/>
      <c r="P62" s="204"/>
      <c r="Q62" s="205"/>
      <c r="V62" s="34"/>
      <c r="W62" s="8"/>
      <c r="X62" s="86"/>
      <c r="Y62" s="8" t="s">
        <v>146</v>
      </c>
      <c r="Z62" s="8"/>
      <c r="AA62" s="8"/>
      <c r="AB62" s="8"/>
      <c r="AC62" s="8"/>
      <c r="AD62" s="8"/>
      <c r="AE62" s="8"/>
      <c r="AF62" s="8"/>
      <c r="AG62" s="8"/>
      <c r="AH62" s="8"/>
      <c r="AI62" s="8"/>
      <c r="AJ62" s="8"/>
      <c r="AK62" s="8"/>
      <c r="AL62" s="8"/>
      <c r="AM62" s="8"/>
      <c r="AN62" s="8"/>
      <c r="AO62" s="8"/>
      <c r="AP62" s="8"/>
      <c r="AQ62" s="8"/>
      <c r="AR62" s="8"/>
      <c r="AS62" s="8"/>
      <c r="AT62" s="8"/>
      <c r="AU62" s="8"/>
      <c r="AV62" s="8"/>
      <c r="AW62" s="35"/>
    </row>
    <row r="63" spans="4:49" ht="15.75" thickBot="1" x14ac:dyDescent="0.3">
      <c r="D63" s="88" t="s">
        <v>165</v>
      </c>
      <c r="E63" s="254" t="s">
        <v>164</v>
      </c>
      <c r="F63" s="255"/>
      <c r="G63" s="255"/>
      <c r="H63" s="255"/>
      <c r="I63" s="255"/>
      <c r="J63" s="255"/>
      <c r="K63" s="255"/>
      <c r="L63" s="255"/>
      <c r="M63" s="203"/>
      <c r="N63" s="203"/>
      <c r="O63" s="203"/>
      <c r="P63" s="204"/>
      <c r="Q63" s="205"/>
      <c r="V63" s="36"/>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40"/>
    </row>
    <row r="64" spans="4:49" x14ac:dyDescent="0.25">
      <c r="D64" s="223" t="s">
        <v>103</v>
      </c>
      <c r="E64" s="256" t="s">
        <v>100</v>
      </c>
      <c r="F64" s="212"/>
      <c r="G64" s="212"/>
      <c r="H64" s="212"/>
      <c r="I64" s="212"/>
      <c r="J64" s="212"/>
      <c r="K64" s="212"/>
      <c r="L64" s="212"/>
      <c r="M64" s="212"/>
      <c r="N64" s="212"/>
      <c r="O64" s="212"/>
      <c r="P64" s="213"/>
      <c r="Q64" s="214"/>
    </row>
    <row r="65" spans="4:37" x14ac:dyDescent="0.25">
      <c r="D65" s="224"/>
      <c r="E65" s="257" t="s">
        <v>101</v>
      </c>
      <c r="F65" s="195"/>
      <c r="G65" s="195"/>
      <c r="H65" s="195"/>
      <c r="I65" s="195"/>
      <c r="J65" s="195"/>
      <c r="K65" s="195"/>
      <c r="L65" s="195"/>
      <c r="M65" s="195"/>
      <c r="N65" s="195"/>
      <c r="O65" s="195"/>
      <c r="P65" s="159"/>
      <c r="Q65" s="196"/>
      <c r="X65" s="75" t="s">
        <v>125</v>
      </c>
    </row>
    <row r="66" spans="4:37" x14ac:dyDescent="0.25">
      <c r="D66" s="225"/>
      <c r="E66" s="258" t="s">
        <v>102</v>
      </c>
      <c r="F66" s="198"/>
      <c r="G66" s="198"/>
      <c r="H66" s="198"/>
      <c r="I66" s="198"/>
      <c r="J66" s="198"/>
      <c r="K66" s="198"/>
      <c r="L66" s="198"/>
      <c r="M66" s="198"/>
      <c r="N66" s="198"/>
      <c r="O66" s="198"/>
      <c r="P66" s="199"/>
      <c r="Q66" s="200"/>
      <c r="W66" s="9"/>
      <c r="X66" s="237" t="s">
        <v>127</v>
      </c>
      <c r="Y66" s="238"/>
      <c r="Z66" s="238"/>
      <c r="AA66" s="238"/>
      <c r="AB66" s="238"/>
      <c r="AC66" s="238"/>
      <c r="AD66" s="238"/>
      <c r="AE66" s="238"/>
      <c r="AF66" s="238"/>
      <c r="AG66" s="238"/>
      <c r="AH66" s="238"/>
      <c r="AI66" s="238"/>
      <c r="AJ66" s="238"/>
      <c r="AK66" s="239"/>
    </row>
    <row r="67" spans="4:37" x14ac:dyDescent="0.25">
      <c r="D67" s="87" t="s">
        <v>26</v>
      </c>
      <c r="E67" s="206" t="s">
        <v>2</v>
      </c>
      <c r="F67" s="207"/>
      <c r="G67" s="207"/>
      <c r="H67" s="207"/>
      <c r="I67" s="207"/>
      <c r="J67" s="207"/>
      <c r="K67" s="207"/>
      <c r="L67" s="207"/>
      <c r="M67" s="203"/>
      <c r="N67" s="203"/>
      <c r="O67" s="203"/>
      <c r="P67" s="204"/>
      <c r="Q67" s="205"/>
      <c r="W67" s="240" t="s">
        <v>131</v>
      </c>
      <c r="X67" s="235" t="s">
        <v>135</v>
      </c>
      <c r="Y67" s="235"/>
      <c r="Z67" s="235"/>
      <c r="AA67" s="235"/>
      <c r="AB67" s="235"/>
      <c r="AC67" s="235"/>
      <c r="AD67" s="235"/>
      <c r="AE67" s="235"/>
      <c r="AF67" s="235"/>
      <c r="AG67" s="235"/>
      <c r="AH67" s="235"/>
      <c r="AI67" s="235"/>
      <c r="AJ67" s="235"/>
      <c r="AK67" s="236"/>
    </row>
    <row r="68" spans="4:37" x14ac:dyDescent="0.25">
      <c r="D68" s="84" t="s">
        <v>71</v>
      </c>
      <c r="E68" s="242" t="s">
        <v>70</v>
      </c>
      <c r="F68" s="243"/>
      <c r="G68" s="243"/>
      <c r="H68" s="243"/>
      <c r="I68" s="243"/>
      <c r="J68" s="243"/>
      <c r="K68" s="243"/>
      <c r="L68" s="243"/>
      <c r="M68" s="198"/>
      <c r="N68" s="198"/>
      <c r="O68" s="198"/>
      <c r="P68" s="199"/>
      <c r="Q68" s="200"/>
      <c r="W68" s="241"/>
      <c r="X68" s="230" t="s">
        <v>147</v>
      </c>
      <c r="Y68" s="230"/>
      <c r="Z68" s="230"/>
      <c r="AA68" s="230"/>
      <c r="AB68" s="230"/>
      <c r="AC68" s="230"/>
      <c r="AD68" s="230"/>
      <c r="AE68" s="230"/>
      <c r="AF68" s="230"/>
      <c r="AG68" s="230"/>
      <c r="AH68" s="230"/>
      <c r="AI68" s="230"/>
      <c r="AJ68" s="230"/>
      <c r="AK68" s="231"/>
    </row>
    <row r="69" spans="4:37" s="57" customFormat="1" x14ac:dyDescent="0.25">
      <c r="D69" s="220" t="s">
        <v>118</v>
      </c>
      <c r="E69" s="244" t="s">
        <v>116</v>
      </c>
      <c r="F69" s="213"/>
      <c r="G69" s="213"/>
      <c r="H69" s="213"/>
      <c r="I69" s="213"/>
      <c r="J69" s="213"/>
      <c r="K69" s="213"/>
      <c r="L69" s="213"/>
      <c r="M69" s="213"/>
      <c r="N69" s="213"/>
      <c r="O69" s="213"/>
      <c r="P69" s="213"/>
      <c r="Q69" s="214"/>
      <c r="W69" s="232" t="s">
        <v>132</v>
      </c>
      <c r="X69" s="234" t="s">
        <v>134</v>
      </c>
      <c r="Y69" s="234"/>
      <c r="Z69" s="234"/>
      <c r="AA69" s="234"/>
      <c r="AB69" s="234"/>
      <c r="AC69" s="234"/>
      <c r="AD69" s="234"/>
      <c r="AE69" s="234"/>
      <c r="AF69" s="234"/>
      <c r="AG69" s="235"/>
      <c r="AH69" s="235"/>
      <c r="AI69" s="235"/>
      <c r="AJ69" s="235"/>
      <c r="AK69" s="236"/>
    </row>
    <row r="70" spans="4:37" x14ac:dyDescent="0.25">
      <c r="D70" s="221"/>
      <c r="E70" s="245" t="s">
        <v>95</v>
      </c>
      <c r="F70" s="246"/>
      <c r="G70" s="246"/>
      <c r="H70" s="246"/>
      <c r="I70" s="246"/>
      <c r="J70" s="246"/>
      <c r="K70" s="246"/>
      <c r="L70" s="246"/>
      <c r="M70" s="246"/>
      <c r="N70" s="246"/>
      <c r="O70" s="246"/>
      <c r="P70" s="159"/>
      <c r="Q70" s="196"/>
      <c r="W70" s="241"/>
      <c r="X70" s="230" t="s">
        <v>148</v>
      </c>
      <c r="Y70" s="230"/>
      <c r="Z70" s="230"/>
      <c r="AA70" s="230"/>
      <c r="AB70" s="230"/>
      <c r="AC70" s="230"/>
      <c r="AD70" s="230"/>
      <c r="AE70" s="230"/>
      <c r="AF70" s="230"/>
      <c r="AG70" s="230"/>
      <c r="AH70" s="230"/>
      <c r="AI70" s="230"/>
      <c r="AJ70" s="230"/>
      <c r="AK70" s="231"/>
    </row>
    <row r="71" spans="4:37" x14ac:dyDescent="0.25">
      <c r="D71" s="221"/>
      <c r="E71" s="245" t="s">
        <v>96</v>
      </c>
      <c r="F71" s="246"/>
      <c r="G71" s="246"/>
      <c r="H71" s="246"/>
      <c r="I71" s="246"/>
      <c r="J71" s="246"/>
      <c r="K71" s="246"/>
      <c r="L71" s="246"/>
      <c r="M71" s="246"/>
      <c r="N71" s="246"/>
      <c r="O71" s="246"/>
      <c r="P71" s="159"/>
      <c r="Q71" s="196"/>
      <c r="W71" s="232" t="s">
        <v>133</v>
      </c>
      <c r="X71" s="234" t="s">
        <v>136</v>
      </c>
      <c r="Y71" s="234"/>
      <c r="Z71" s="234"/>
      <c r="AA71" s="234"/>
      <c r="AB71" s="234"/>
      <c r="AC71" s="234"/>
      <c r="AD71" s="234"/>
      <c r="AE71" s="234"/>
      <c r="AF71" s="234"/>
      <c r="AG71" s="235"/>
      <c r="AH71" s="235"/>
      <c r="AI71" s="235"/>
      <c r="AJ71" s="235"/>
      <c r="AK71" s="236"/>
    </row>
    <row r="72" spans="4:37" x14ac:dyDescent="0.25">
      <c r="D72" s="221"/>
      <c r="E72" s="245" t="s">
        <v>97</v>
      </c>
      <c r="F72" s="246"/>
      <c r="G72" s="246"/>
      <c r="H72" s="246"/>
      <c r="I72" s="246"/>
      <c r="J72" s="246"/>
      <c r="K72" s="246"/>
      <c r="L72" s="246"/>
      <c r="M72" s="246"/>
      <c r="N72" s="246"/>
      <c r="O72" s="246"/>
      <c r="P72" s="159"/>
      <c r="Q72" s="196"/>
      <c r="W72" s="233"/>
      <c r="X72" s="230" t="s">
        <v>149</v>
      </c>
      <c r="Y72" s="230"/>
      <c r="Z72" s="230"/>
      <c r="AA72" s="230"/>
      <c r="AB72" s="230"/>
      <c r="AC72" s="230"/>
      <c r="AD72" s="230"/>
      <c r="AE72" s="230"/>
      <c r="AF72" s="230"/>
      <c r="AG72" s="230"/>
      <c r="AH72" s="230"/>
      <c r="AI72" s="230"/>
      <c r="AJ72" s="230"/>
      <c r="AK72" s="231"/>
    </row>
    <row r="73" spans="4:37" x14ac:dyDescent="0.25">
      <c r="D73" s="222"/>
      <c r="E73" s="259" t="s">
        <v>98</v>
      </c>
      <c r="F73" s="219"/>
      <c r="G73" s="219"/>
      <c r="H73" s="219"/>
      <c r="I73" s="219"/>
      <c r="J73" s="219"/>
      <c r="K73" s="219"/>
      <c r="L73" s="219"/>
      <c r="M73" s="219"/>
      <c r="N73" s="219"/>
      <c r="O73" s="219"/>
      <c r="P73" s="199"/>
      <c r="Q73" s="200"/>
    </row>
    <row r="74" spans="4:37" ht="15.75" x14ac:dyDescent="0.25">
      <c r="D74" s="85" t="s">
        <v>119</v>
      </c>
      <c r="E74" s="260" t="s">
        <v>81</v>
      </c>
      <c r="F74" s="261"/>
      <c r="G74" s="261"/>
      <c r="H74" s="261"/>
      <c r="I74" s="261"/>
      <c r="J74" s="261"/>
      <c r="K74" s="261"/>
      <c r="L74" s="261"/>
      <c r="M74" s="262"/>
      <c r="N74" s="262"/>
      <c r="O74" s="262"/>
      <c r="P74" s="204"/>
      <c r="Q74" s="205"/>
      <c r="X74" s="227" t="s">
        <v>138</v>
      </c>
      <c r="Y74" s="228"/>
      <c r="Z74" s="228"/>
      <c r="AA74" s="228"/>
      <c r="AB74" s="228"/>
      <c r="AC74" s="228"/>
      <c r="AD74" s="228"/>
      <c r="AE74" s="228"/>
      <c r="AF74" s="228"/>
      <c r="AG74" s="228"/>
      <c r="AH74" s="228"/>
      <c r="AI74" s="228"/>
      <c r="AJ74" s="228"/>
      <c r="AK74" s="228"/>
    </row>
    <row r="75" spans="4:37" ht="15.75" x14ac:dyDescent="0.25">
      <c r="D75" s="85" t="s">
        <v>124</v>
      </c>
      <c r="E75" s="260" t="s">
        <v>126</v>
      </c>
      <c r="F75" s="261"/>
      <c r="G75" s="261"/>
      <c r="H75" s="261"/>
      <c r="I75" s="261"/>
      <c r="J75" s="261"/>
      <c r="K75" s="261"/>
      <c r="L75" s="261"/>
      <c r="M75" s="262"/>
      <c r="N75" s="262"/>
      <c r="O75" s="262"/>
      <c r="P75" s="204"/>
      <c r="Q75" s="205"/>
      <c r="X75" s="227" t="s">
        <v>139</v>
      </c>
      <c r="Y75" s="229"/>
      <c r="Z75" s="229"/>
      <c r="AA75" s="229"/>
      <c r="AB75" s="229"/>
      <c r="AC75" s="229"/>
      <c r="AD75" s="229"/>
      <c r="AE75" s="229"/>
      <c r="AF75" s="229"/>
      <c r="AG75" s="229"/>
      <c r="AH75" s="229"/>
      <c r="AI75" s="229"/>
      <c r="AJ75" s="229"/>
      <c r="AK75" s="229"/>
    </row>
    <row r="76" spans="4:37" x14ac:dyDescent="0.25">
      <c r="D76" s="215" t="s">
        <v>115</v>
      </c>
      <c r="E76" s="263" t="s">
        <v>110</v>
      </c>
      <c r="F76" s="264"/>
      <c r="G76" s="264"/>
      <c r="H76" s="264"/>
      <c r="I76" s="264"/>
      <c r="J76" s="264"/>
      <c r="K76" s="264"/>
      <c r="L76" s="264"/>
      <c r="M76" s="264"/>
      <c r="N76" s="264"/>
      <c r="O76" s="264"/>
      <c r="P76" s="213"/>
      <c r="Q76" s="214"/>
      <c r="X76" s="76" t="s">
        <v>137</v>
      </c>
    </row>
    <row r="77" spans="4:37" x14ac:dyDescent="0.25">
      <c r="D77" s="216"/>
      <c r="E77" s="245" t="s">
        <v>111</v>
      </c>
      <c r="F77" s="246"/>
      <c r="G77" s="246"/>
      <c r="H77" s="246"/>
      <c r="I77" s="246"/>
      <c r="J77" s="246"/>
      <c r="K77" s="246"/>
      <c r="L77" s="246"/>
      <c r="M77" s="246"/>
      <c r="N77" s="246"/>
      <c r="O77" s="246"/>
      <c r="P77" s="159"/>
      <c r="Q77" s="196"/>
    </row>
    <row r="78" spans="4:37" x14ac:dyDescent="0.25">
      <c r="D78" s="216"/>
      <c r="E78" s="245" t="s">
        <v>112</v>
      </c>
      <c r="F78" s="246"/>
      <c r="G78" s="246"/>
      <c r="H78" s="246"/>
      <c r="I78" s="246"/>
      <c r="J78" s="246"/>
      <c r="K78" s="246"/>
      <c r="L78" s="246"/>
      <c r="M78" s="246"/>
      <c r="N78" s="246"/>
      <c r="O78" s="246"/>
      <c r="P78" s="159"/>
      <c r="Q78" s="196"/>
    </row>
    <row r="79" spans="4:37" x14ac:dyDescent="0.25">
      <c r="D79" s="216"/>
      <c r="E79" s="245" t="s">
        <v>113</v>
      </c>
      <c r="F79" s="246"/>
      <c r="G79" s="246"/>
      <c r="H79" s="246"/>
      <c r="I79" s="246"/>
      <c r="J79" s="246"/>
      <c r="K79" s="246"/>
      <c r="L79" s="246"/>
      <c r="M79" s="246"/>
      <c r="N79" s="246"/>
      <c r="O79" s="246"/>
      <c r="P79" s="159"/>
      <c r="Q79" s="196"/>
    </row>
    <row r="80" spans="4:37" x14ac:dyDescent="0.25">
      <c r="D80" s="217"/>
      <c r="E80" s="218" t="s">
        <v>114</v>
      </c>
      <c r="F80" s="219"/>
      <c r="G80" s="219"/>
      <c r="H80" s="219"/>
      <c r="I80" s="219"/>
      <c r="J80" s="219"/>
      <c r="K80" s="219"/>
      <c r="L80" s="219"/>
      <c r="M80" s="219"/>
      <c r="N80" s="219"/>
      <c r="O80" s="219"/>
      <c r="P80" s="90"/>
      <c r="Q80" s="91"/>
    </row>
    <row r="81" spans="4:17" ht="15.75" x14ac:dyDescent="0.25">
      <c r="D81" s="89" t="s">
        <v>120</v>
      </c>
      <c r="E81" s="260" t="s">
        <v>82</v>
      </c>
      <c r="F81" s="261"/>
      <c r="G81" s="261"/>
      <c r="H81" s="261"/>
      <c r="I81" s="261"/>
      <c r="J81" s="261"/>
      <c r="K81" s="261"/>
      <c r="L81" s="261"/>
      <c r="M81" s="262"/>
      <c r="N81" s="262"/>
      <c r="O81" s="262"/>
      <c r="P81" s="204"/>
      <c r="Q81" s="205"/>
    </row>
    <row r="82" spans="4:17" x14ac:dyDescent="0.25">
      <c r="D82" s="89" t="s">
        <v>80</v>
      </c>
      <c r="E82" s="218" t="s">
        <v>88</v>
      </c>
      <c r="F82" s="247"/>
      <c r="G82" s="247"/>
      <c r="H82" s="247"/>
      <c r="I82" s="247"/>
      <c r="J82" s="247"/>
      <c r="K82" s="247"/>
      <c r="L82" s="247"/>
      <c r="M82" s="219"/>
      <c r="N82" s="219"/>
      <c r="O82" s="219"/>
      <c r="P82" s="199"/>
      <c r="Q82" s="200"/>
    </row>
    <row r="83" spans="4:17" x14ac:dyDescent="0.25">
      <c r="D83" s="56" t="s">
        <v>99</v>
      </c>
      <c r="E83" s="55"/>
      <c r="F83" s="55"/>
      <c r="G83" s="55"/>
      <c r="H83" s="55"/>
      <c r="I83" s="55"/>
      <c r="J83" s="55"/>
      <c r="K83" s="55"/>
      <c r="L83" s="55"/>
      <c r="M83" s="55"/>
      <c r="N83" s="55"/>
      <c r="O83" s="55"/>
    </row>
    <row r="87" spans="4:17" ht="15" customHeight="1" x14ac:dyDescent="0.25"/>
    <row r="108" spans="49:49" ht="15.75" thickBot="1" x14ac:dyDescent="0.3"/>
    <row r="109" spans="49:49" x14ac:dyDescent="0.25">
      <c r="AW109" s="65"/>
    </row>
    <row r="110" spans="49:49" x14ac:dyDescent="0.25">
      <c r="AW110" s="35"/>
    </row>
    <row r="111" spans="49:49" x14ac:dyDescent="0.25">
      <c r="AW111" s="35"/>
    </row>
    <row r="112" spans="49:49" x14ac:dyDescent="0.25">
      <c r="AW112" s="35"/>
    </row>
    <row r="113" spans="49:49" x14ac:dyDescent="0.25">
      <c r="AW113" s="35"/>
    </row>
    <row r="114" spans="49:49" ht="14.45" customHeight="1" x14ac:dyDescent="0.25">
      <c r="AW114" s="35"/>
    </row>
    <row r="115" spans="49:49" x14ac:dyDescent="0.25">
      <c r="AW115" s="35"/>
    </row>
    <row r="116" spans="49:49" x14ac:dyDescent="0.25">
      <c r="AW116" s="35"/>
    </row>
    <row r="117" spans="49:49" ht="14.45" customHeight="1" x14ac:dyDescent="0.25">
      <c r="AW117" s="35"/>
    </row>
    <row r="118" spans="49:49" x14ac:dyDescent="0.25">
      <c r="AW118" s="35"/>
    </row>
    <row r="119" spans="49:49" x14ac:dyDescent="0.25">
      <c r="AW119" s="35"/>
    </row>
    <row r="120" spans="49:49" x14ac:dyDescent="0.25">
      <c r="AW120" s="35"/>
    </row>
    <row r="121" spans="49:49" x14ac:dyDescent="0.25">
      <c r="AW121" s="35"/>
    </row>
    <row r="122" spans="49:49" x14ac:dyDescent="0.25">
      <c r="AW122" s="35"/>
    </row>
    <row r="123" spans="49:49" x14ac:dyDescent="0.25">
      <c r="AW123" s="35"/>
    </row>
    <row r="124" spans="49:49" x14ac:dyDescent="0.25">
      <c r="AW124" s="35"/>
    </row>
    <row r="125" spans="49:49" x14ac:dyDescent="0.25">
      <c r="AW125" s="35"/>
    </row>
    <row r="126" spans="49:49" x14ac:dyDescent="0.25">
      <c r="AW126" s="35"/>
    </row>
    <row r="127" spans="49:49" x14ac:dyDescent="0.25">
      <c r="AW127" s="35"/>
    </row>
    <row r="128" spans="49:49" x14ac:dyDescent="0.25">
      <c r="AW128" s="35"/>
    </row>
    <row r="129" spans="49:49" x14ac:dyDescent="0.25">
      <c r="AW129" s="35"/>
    </row>
    <row r="130" spans="49:49" x14ac:dyDescent="0.25">
      <c r="AW130" s="35"/>
    </row>
    <row r="131" spans="49:49" x14ac:dyDescent="0.25">
      <c r="AW131" s="35"/>
    </row>
    <row r="132" spans="49:49" x14ac:dyDescent="0.25">
      <c r="AW132" s="35"/>
    </row>
    <row r="133" spans="49:49" x14ac:dyDescent="0.25">
      <c r="AW133" s="35"/>
    </row>
    <row r="134" spans="49:49" x14ac:dyDescent="0.25">
      <c r="AW134" s="35"/>
    </row>
    <row r="135" spans="49:49" x14ac:dyDescent="0.25">
      <c r="AW135" s="35"/>
    </row>
    <row r="136" spans="49:49" x14ac:dyDescent="0.25">
      <c r="AW136" s="35"/>
    </row>
    <row r="137" spans="49:49" ht="15.75" thickBot="1" x14ac:dyDescent="0.3">
      <c r="AW137" s="40"/>
    </row>
  </sheetData>
  <sheetProtection password="D6D7" sheet="1" objects="1" scenarios="1" selectLockedCells="1"/>
  <mergeCells count="118">
    <mergeCell ref="AD34:AD45"/>
    <mergeCell ref="AE34:AE45"/>
    <mergeCell ref="D35:F35"/>
    <mergeCell ref="D51:D55"/>
    <mergeCell ref="E51:Q51"/>
    <mergeCell ref="E52:Q52"/>
    <mergeCell ref="E53:Q53"/>
    <mergeCell ref="E54:Q54"/>
    <mergeCell ref="E55:Q55"/>
    <mergeCell ref="E82:Q82"/>
    <mergeCell ref="E57:Q57"/>
    <mergeCell ref="E58:Q58"/>
    <mergeCell ref="E59:Q59"/>
    <mergeCell ref="E60:Q60"/>
    <mergeCell ref="E61:Q61"/>
    <mergeCell ref="E62:Q62"/>
    <mergeCell ref="E64:Q64"/>
    <mergeCell ref="E65:Q65"/>
    <mergeCell ref="E66:Q66"/>
    <mergeCell ref="E73:Q73"/>
    <mergeCell ref="E74:Q74"/>
    <mergeCell ref="E75:Q75"/>
    <mergeCell ref="E76:Q76"/>
    <mergeCell ref="E77:Q77"/>
    <mergeCell ref="E78:Q78"/>
    <mergeCell ref="E79:Q79"/>
    <mergeCell ref="E81:Q81"/>
    <mergeCell ref="E63:Q63"/>
    <mergeCell ref="D76:D80"/>
    <mergeCell ref="E80:O80"/>
    <mergeCell ref="D69:D73"/>
    <mergeCell ref="D64:D66"/>
    <mergeCell ref="D56:D59"/>
    <mergeCell ref="D60:D61"/>
    <mergeCell ref="X74:AK74"/>
    <mergeCell ref="X75:AK75"/>
    <mergeCell ref="X70:AK70"/>
    <mergeCell ref="W71:W72"/>
    <mergeCell ref="X71:AK71"/>
    <mergeCell ref="X72:AK72"/>
    <mergeCell ref="X66:AK66"/>
    <mergeCell ref="W67:W68"/>
    <mergeCell ref="X67:AK67"/>
    <mergeCell ref="X68:AK68"/>
    <mergeCell ref="W69:W70"/>
    <mergeCell ref="X69:AK69"/>
    <mergeCell ref="E67:Q67"/>
    <mergeCell ref="E68:Q68"/>
    <mergeCell ref="E69:Q69"/>
    <mergeCell ref="E70:Q70"/>
    <mergeCell ref="E71:Q71"/>
    <mergeCell ref="E72:Q72"/>
    <mergeCell ref="AT38:AT49"/>
    <mergeCell ref="AG35:AG46"/>
    <mergeCell ref="AH35:AH46"/>
    <mergeCell ref="AI35:AI46"/>
    <mergeCell ref="D46:Q46"/>
    <mergeCell ref="D47:Q47"/>
    <mergeCell ref="D48:Q48"/>
    <mergeCell ref="E49:Q49"/>
    <mergeCell ref="E50:Q50"/>
    <mergeCell ref="AO37:AO48"/>
    <mergeCell ref="AP37:AP48"/>
    <mergeCell ref="AQ37:AQ48"/>
    <mergeCell ref="AR37:AR48"/>
    <mergeCell ref="D38:F38"/>
    <mergeCell ref="AS38:AS49"/>
    <mergeCell ref="AJ35:AJ46"/>
    <mergeCell ref="D36:F36"/>
    <mergeCell ref="AK36:AK47"/>
    <mergeCell ref="W33:W56"/>
    <mergeCell ref="E56:Q56"/>
    <mergeCell ref="AL36:AL47"/>
    <mergeCell ref="AM36:AM47"/>
    <mergeCell ref="AN36:AN47"/>
    <mergeCell ref="D37:F37"/>
    <mergeCell ref="Y26:AV27"/>
    <mergeCell ref="Y29:AV29"/>
    <mergeCell ref="C30:T30"/>
    <mergeCell ref="W30:X32"/>
    <mergeCell ref="Y30:AV30"/>
    <mergeCell ref="Y31:AA31"/>
    <mergeCell ref="AC31:AF31"/>
    <mergeCell ref="AG31:AJ31"/>
    <mergeCell ref="AK31:AN31"/>
    <mergeCell ref="AO31:AR31"/>
    <mergeCell ref="AS31:AV31"/>
    <mergeCell ref="D32:F33"/>
    <mergeCell ref="Y33:Y44"/>
    <mergeCell ref="Z33:Z44"/>
    <mergeCell ref="AA33:AA44"/>
    <mergeCell ref="AB33:AB44"/>
    <mergeCell ref="AF33:AF45"/>
    <mergeCell ref="D34:F34"/>
    <mergeCell ref="AC34:AC45"/>
    <mergeCell ref="AV38:AV49"/>
    <mergeCell ref="D39:F39"/>
    <mergeCell ref="D40:F40"/>
    <mergeCell ref="D41:F41"/>
    <mergeCell ref="AU38:AU49"/>
    <mergeCell ref="D23:F23"/>
    <mergeCell ref="D24:F24"/>
    <mergeCell ref="D25:F25"/>
    <mergeCell ref="D7:H7"/>
    <mergeCell ref="I7:L7"/>
    <mergeCell ref="C9:M9"/>
    <mergeCell ref="D16:F17"/>
    <mergeCell ref="D18:F18"/>
    <mergeCell ref="D19:F19"/>
    <mergeCell ref="D2:L2"/>
    <mergeCell ref="D3:L3"/>
    <mergeCell ref="D5:H5"/>
    <mergeCell ref="I5:L5"/>
    <mergeCell ref="D6:H6"/>
    <mergeCell ref="I6:L6"/>
    <mergeCell ref="D20:F20"/>
    <mergeCell ref="D21:F21"/>
    <mergeCell ref="D22:F22"/>
  </mergeCells>
  <pageMargins left="0.7" right="0.7" top="0.75" bottom="0.75" header="0.3" footer="0.3"/>
  <pageSetup paperSize="9"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2"/>
  <sheetViews>
    <sheetView workbookViewId="0">
      <selection activeCell="L2" sqref="L2"/>
    </sheetView>
  </sheetViews>
  <sheetFormatPr defaultRowHeight="15" x14ac:dyDescent="0.25"/>
  <cols>
    <col min="1" max="1" width="5.85546875" style="11" customWidth="1"/>
    <col min="2" max="2" width="9.140625" style="10"/>
    <col min="3" max="3" width="9.140625" style="16"/>
    <col min="4" max="4" width="12.42578125" style="16" customWidth="1"/>
    <col min="5" max="19" width="12.7109375" style="16" customWidth="1"/>
    <col min="20" max="28" width="12.7109375" style="10" customWidth="1"/>
    <col min="29" max="31" width="9.140625" style="10"/>
    <col min="32" max="16384" width="9.140625" style="11"/>
  </cols>
  <sheetData>
    <row r="2" spans="1:31" s="66" customFormat="1" x14ac:dyDescent="0.25"/>
    <row r="3" spans="1:31" s="10" customFormat="1" ht="15.75" thickBot="1" x14ac:dyDescent="0.3"/>
    <row r="4" spans="1:31" s="10" customFormat="1" x14ac:dyDescent="0.25">
      <c r="B4" s="107"/>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9"/>
    </row>
    <row r="5" spans="1:31" s="10" customFormat="1" ht="24" x14ac:dyDescent="0.25">
      <c r="B5" s="12"/>
      <c r="C5" s="110" t="s">
        <v>171</v>
      </c>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3"/>
    </row>
    <row r="6" spans="1:31" s="10" customFormat="1" x14ac:dyDescent="0.25">
      <c r="B6" s="12"/>
      <c r="AC6" s="13"/>
    </row>
    <row r="7" spans="1:31" s="10" customFormat="1" x14ac:dyDescent="0.25">
      <c r="B7" s="12"/>
      <c r="C7" s="167" t="s">
        <v>167</v>
      </c>
      <c r="D7" s="168"/>
      <c r="E7" s="320" t="s">
        <v>168</v>
      </c>
      <c r="F7" s="321"/>
      <c r="G7" s="321"/>
      <c r="H7" s="321"/>
      <c r="I7" s="321"/>
      <c r="J7" s="321"/>
      <c r="K7" s="321"/>
      <c r="L7" s="321"/>
      <c r="M7" s="321"/>
      <c r="N7" s="321"/>
      <c r="O7" s="321"/>
      <c r="P7" s="321"/>
      <c r="Q7" s="321"/>
      <c r="R7" s="321"/>
      <c r="S7" s="321"/>
      <c r="T7" s="321"/>
      <c r="U7" s="321"/>
      <c r="V7" s="321"/>
      <c r="W7" s="321"/>
      <c r="X7" s="321"/>
      <c r="Y7" s="321"/>
      <c r="Z7" s="321"/>
      <c r="AA7" s="321"/>
      <c r="AB7" s="321"/>
      <c r="AC7" s="13"/>
    </row>
    <row r="8" spans="1:31" x14ac:dyDescent="0.25">
      <c r="B8" s="12"/>
      <c r="C8" s="169"/>
      <c r="D8" s="170"/>
      <c r="E8" s="322"/>
      <c r="F8" s="323"/>
      <c r="G8" s="323"/>
      <c r="H8" s="323"/>
      <c r="I8" s="323"/>
      <c r="J8" s="323"/>
      <c r="K8" s="323"/>
      <c r="L8" s="323"/>
      <c r="M8" s="323"/>
      <c r="N8" s="323"/>
      <c r="O8" s="323"/>
      <c r="P8" s="323"/>
      <c r="Q8" s="323"/>
      <c r="R8" s="323"/>
      <c r="S8" s="323"/>
      <c r="T8" s="323"/>
      <c r="U8" s="323"/>
      <c r="V8" s="323"/>
      <c r="W8" s="323"/>
      <c r="X8" s="323"/>
      <c r="Y8" s="323"/>
      <c r="Z8" s="323"/>
      <c r="AA8" s="323"/>
      <c r="AB8" s="323"/>
      <c r="AC8" s="13"/>
      <c r="AD8" s="11"/>
      <c r="AE8" s="11"/>
    </row>
    <row r="9" spans="1:31" s="66" customFormat="1" x14ac:dyDescent="0.25">
      <c r="A9" s="66" t="s">
        <v>93</v>
      </c>
      <c r="B9" s="111"/>
      <c r="C9" s="171"/>
      <c r="D9" s="172"/>
      <c r="E9" s="102">
        <v>41183</v>
      </c>
      <c r="F9" s="102">
        <v>41214</v>
      </c>
      <c r="G9" s="102">
        <v>41244</v>
      </c>
      <c r="H9" s="102">
        <v>41275</v>
      </c>
      <c r="I9" s="102">
        <v>41306</v>
      </c>
      <c r="J9" s="102">
        <v>41334</v>
      </c>
      <c r="K9" s="102">
        <v>41365</v>
      </c>
      <c r="L9" s="102">
        <v>41395</v>
      </c>
      <c r="M9" s="102">
        <v>41426</v>
      </c>
      <c r="N9" s="102">
        <v>41456</v>
      </c>
      <c r="O9" s="102">
        <v>41487</v>
      </c>
      <c r="P9" s="102">
        <v>41518</v>
      </c>
      <c r="Q9" s="102">
        <v>41548</v>
      </c>
      <c r="R9" s="102">
        <v>41579</v>
      </c>
      <c r="S9" s="102">
        <v>41609</v>
      </c>
      <c r="T9" s="102">
        <v>41640</v>
      </c>
      <c r="U9" s="102">
        <v>41671</v>
      </c>
      <c r="V9" s="102">
        <v>41699</v>
      </c>
      <c r="W9" s="102">
        <v>41730</v>
      </c>
      <c r="X9" s="102">
        <v>41760</v>
      </c>
      <c r="Y9" s="102">
        <v>41791</v>
      </c>
      <c r="Z9" s="102">
        <v>41821</v>
      </c>
      <c r="AA9" s="102">
        <v>41852</v>
      </c>
      <c r="AB9" s="112">
        <v>41883</v>
      </c>
      <c r="AC9" s="113"/>
    </row>
    <row r="10" spans="1:31" s="10" customFormat="1" x14ac:dyDescent="0.25">
      <c r="B10" s="12"/>
      <c r="C10" s="272" t="s">
        <v>169</v>
      </c>
      <c r="D10" s="114">
        <v>41214</v>
      </c>
      <c r="E10" s="27"/>
      <c r="F10" s="27"/>
      <c r="G10" s="27"/>
      <c r="H10" s="27"/>
      <c r="I10" s="27"/>
      <c r="J10" s="27"/>
      <c r="K10" s="27"/>
      <c r="L10" s="27"/>
      <c r="M10" s="27"/>
      <c r="N10" s="27"/>
      <c r="O10" s="27"/>
      <c r="P10" s="27"/>
      <c r="Q10" s="27"/>
      <c r="R10" s="27"/>
      <c r="S10" s="27"/>
      <c r="T10" s="27"/>
      <c r="U10" s="27"/>
      <c r="V10" s="27"/>
      <c r="W10" s="27"/>
      <c r="X10" s="27"/>
      <c r="Y10" s="27"/>
      <c r="Z10" s="27"/>
      <c r="AA10" s="27"/>
      <c r="AB10" s="27"/>
      <c r="AC10" s="13"/>
    </row>
    <row r="11" spans="1:31" s="10" customFormat="1" x14ac:dyDescent="0.25">
      <c r="B11" s="12"/>
      <c r="C11" s="273"/>
      <c r="D11" s="114">
        <v>41244</v>
      </c>
      <c r="E11" s="27"/>
      <c r="F11" s="27"/>
      <c r="G11" s="27"/>
      <c r="H11" s="27"/>
      <c r="I11" s="27"/>
      <c r="J11" s="27"/>
      <c r="K11" s="27"/>
      <c r="L11" s="27"/>
      <c r="M11" s="27"/>
      <c r="N11" s="27"/>
      <c r="O11" s="27"/>
      <c r="P11" s="27"/>
      <c r="Q11" s="27"/>
      <c r="R11" s="27"/>
      <c r="S11" s="27"/>
      <c r="T11" s="27"/>
      <c r="U11" s="27"/>
      <c r="V11" s="27"/>
      <c r="W11" s="27"/>
      <c r="X11" s="27"/>
      <c r="Y11" s="27"/>
      <c r="Z11" s="27"/>
      <c r="AA11" s="27"/>
      <c r="AB11" s="27"/>
      <c r="AC11" s="13"/>
    </row>
    <row r="12" spans="1:31" s="10" customFormat="1" x14ac:dyDescent="0.25">
      <c r="B12" s="12"/>
      <c r="C12" s="273"/>
      <c r="D12" s="114">
        <v>41275</v>
      </c>
      <c r="E12" s="27"/>
      <c r="F12" s="27"/>
      <c r="G12" s="27"/>
      <c r="H12" s="27"/>
      <c r="I12" s="27"/>
      <c r="J12" s="27"/>
      <c r="K12" s="27"/>
      <c r="L12" s="27"/>
      <c r="M12" s="27"/>
      <c r="N12" s="27"/>
      <c r="O12" s="27"/>
      <c r="P12" s="27"/>
      <c r="Q12" s="27"/>
      <c r="R12" s="27"/>
      <c r="S12" s="27"/>
      <c r="T12" s="27"/>
      <c r="U12" s="27"/>
      <c r="V12" s="27"/>
      <c r="W12" s="27"/>
      <c r="X12" s="27"/>
      <c r="Y12" s="27"/>
      <c r="Z12" s="27"/>
      <c r="AA12" s="27"/>
      <c r="AB12" s="27"/>
      <c r="AC12" s="13"/>
    </row>
    <row r="13" spans="1:31" s="10" customFormat="1" x14ac:dyDescent="0.25">
      <c r="B13" s="12"/>
      <c r="C13" s="273"/>
      <c r="D13" s="114">
        <v>41306</v>
      </c>
      <c r="E13" s="27"/>
      <c r="F13" s="27"/>
      <c r="G13" s="27"/>
      <c r="H13" s="27"/>
      <c r="I13" s="27"/>
      <c r="J13" s="27"/>
      <c r="K13" s="27"/>
      <c r="L13" s="27"/>
      <c r="M13" s="27"/>
      <c r="N13" s="27"/>
      <c r="O13" s="27"/>
      <c r="P13" s="27"/>
      <c r="Q13" s="27"/>
      <c r="R13" s="27"/>
      <c r="S13" s="27"/>
      <c r="T13" s="27"/>
      <c r="U13" s="27"/>
      <c r="V13" s="27"/>
      <c r="W13" s="27"/>
      <c r="X13" s="27"/>
      <c r="Y13" s="27"/>
      <c r="Z13" s="27"/>
      <c r="AA13" s="27"/>
      <c r="AB13" s="27"/>
      <c r="AC13" s="13"/>
    </row>
    <row r="14" spans="1:31" s="10" customFormat="1" x14ac:dyDescent="0.25">
      <c r="B14" s="12"/>
      <c r="C14" s="273"/>
      <c r="D14" s="114">
        <v>41334</v>
      </c>
      <c r="E14" s="27"/>
      <c r="F14" s="27"/>
      <c r="G14" s="27"/>
      <c r="H14" s="27"/>
      <c r="I14" s="27"/>
      <c r="J14" s="27"/>
      <c r="K14" s="27"/>
      <c r="L14" s="27"/>
      <c r="M14" s="27"/>
      <c r="N14" s="27"/>
      <c r="O14" s="27"/>
      <c r="P14" s="27"/>
      <c r="Q14" s="27"/>
      <c r="R14" s="27"/>
      <c r="S14" s="27"/>
      <c r="T14" s="27"/>
      <c r="U14" s="27"/>
      <c r="V14" s="27"/>
      <c r="W14" s="27"/>
      <c r="X14" s="27"/>
      <c r="Y14" s="27"/>
      <c r="Z14" s="27"/>
      <c r="AA14" s="27"/>
      <c r="AB14" s="27"/>
      <c r="AC14" s="13"/>
    </row>
    <row r="15" spans="1:31" s="10" customFormat="1" x14ac:dyDescent="0.25">
      <c r="B15" s="12"/>
      <c r="C15" s="273"/>
      <c r="D15" s="114">
        <v>41365</v>
      </c>
      <c r="E15" s="27"/>
      <c r="F15" s="27"/>
      <c r="G15" s="27"/>
      <c r="H15" s="27"/>
      <c r="I15" s="27"/>
      <c r="J15" s="27"/>
      <c r="K15" s="27"/>
      <c r="L15" s="27"/>
      <c r="M15" s="27"/>
      <c r="N15" s="27"/>
      <c r="O15" s="27"/>
      <c r="P15" s="27"/>
      <c r="Q15" s="27"/>
      <c r="R15" s="27"/>
      <c r="S15" s="27"/>
      <c r="T15" s="27"/>
      <c r="U15" s="27"/>
      <c r="V15" s="27"/>
      <c r="W15" s="27"/>
      <c r="X15" s="27"/>
      <c r="Y15" s="27"/>
      <c r="Z15" s="27"/>
      <c r="AA15" s="27"/>
      <c r="AB15" s="27"/>
      <c r="AC15" s="13"/>
    </row>
    <row r="16" spans="1:31" s="10" customFormat="1" x14ac:dyDescent="0.25">
      <c r="B16" s="12"/>
      <c r="C16" s="273"/>
      <c r="D16" s="114">
        <v>41395</v>
      </c>
      <c r="E16" s="27"/>
      <c r="F16" s="27"/>
      <c r="G16" s="27"/>
      <c r="H16" s="27"/>
      <c r="I16" s="27"/>
      <c r="J16" s="27"/>
      <c r="K16" s="27"/>
      <c r="L16" s="27"/>
      <c r="M16" s="27"/>
      <c r="N16" s="27"/>
      <c r="O16" s="27"/>
      <c r="P16" s="27"/>
      <c r="Q16" s="27"/>
      <c r="R16" s="27"/>
      <c r="S16" s="27"/>
      <c r="T16" s="27"/>
      <c r="U16" s="27"/>
      <c r="V16" s="27"/>
      <c r="W16" s="27"/>
      <c r="X16" s="27"/>
      <c r="Y16" s="27"/>
      <c r="Z16" s="27"/>
      <c r="AA16" s="27"/>
      <c r="AB16" s="27"/>
      <c r="AC16" s="13"/>
    </row>
    <row r="17" spans="1:43" s="10" customFormat="1" ht="18.75" customHeight="1" x14ac:dyDescent="0.25">
      <c r="B17" s="12"/>
      <c r="C17" s="273"/>
      <c r="D17" s="114">
        <v>41426</v>
      </c>
      <c r="E17" s="27"/>
      <c r="F17" s="27"/>
      <c r="G17" s="27"/>
      <c r="H17" s="27"/>
      <c r="I17" s="27"/>
      <c r="J17" s="27"/>
      <c r="K17" s="27"/>
      <c r="L17" s="27"/>
      <c r="M17" s="27"/>
      <c r="N17" s="27"/>
      <c r="O17" s="27"/>
      <c r="P17" s="27"/>
      <c r="Q17" s="27"/>
      <c r="R17" s="27"/>
      <c r="S17" s="27"/>
      <c r="T17" s="27"/>
      <c r="U17" s="27"/>
      <c r="V17" s="27"/>
      <c r="W17" s="27"/>
      <c r="X17" s="27"/>
      <c r="Y17" s="27"/>
      <c r="Z17" s="27"/>
      <c r="AA17" s="27"/>
      <c r="AB17" s="27"/>
      <c r="AC17" s="13"/>
    </row>
    <row r="18" spans="1:43" s="10" customFormat="1" ht="18.75" customHeight="1" x14ac:dyDescent="0.25">
      <c r="B18" s="12"/>
      <c r="C18" s="273"/>
      <c r="D18" s="114">
        <v>41456</v>
      </c>
      <c r="E18" s="27"/>
      <c r="F18" s="27"/>
      <c r="G18" s="27"/>
      <c r="H18" s="27"/>
      <c r="I18" s="27"/>
      <c r="J18" s="27"/>
      <c r="K18" s="27"/>
      <c r="L18" s="27"/>
      <c r="M18" s="27"/>
      <c r="N18" s="27"/>
      <c r="O18" s="27"/>
      <c r="P18" s="27"/>
      <c r="Q18" s="27"/>
      <c r="R18" s="27"/>
      <c r="S18" s="27"/>
      <c r="T18" s="27"/>
      <c r="U18" s="27"/>
      <c r="V18" s="27"/>
      <c r="W18" s="27"/>
      <c r="X18" s="27"/>
      <c r="Y18" s="27"/>
      <c r="Z18" s="27"/>
      <c r="AA18" s="27"/>
      <c r="AB18" s="27"/>
      <c r="AC18" s="13"/>
    </row>
    <row r="19" spans="1:43" s="10" customFormat="1" ht="18.75" customHeight="1" x14ac:dyDescent="0.25">
      <c r="B19" s="12"/>
      <c r="C19" s="273"/>
      <c r="D19" s="114">
        <v>41487</v>
      </c>
      <c r="E19" s="27"/>
      <c r="F19" s="27"/>
      <c r="G19" s="27"/>
      <c r="H19" s="27"/>
      <c r="I19" s="27"/>
      <c r="J19" s="27"/>
      <c r="K19" s="27"/>
      <c r="L19" s="27"/>
      <c r="M19" s="27"/>
      <c r="N19" s="27"/>
      <c r="O19" s="27"/>
      <c r="P19" s="27"/>
      <c r="Q19" s="27"/>
      <c r="R19" s="27"/>
      <c r="S19" s="27"/>
      <c r="T19" s="27"/>
      <c r="U19" s="27"/>
      <c r="V19" s="27"/>
      <c r="W19" s="27"/>
      <c r="X19" s="27"/>
      <c r="Y19" s="27"/>
      <c r="Z19" s="27"/>
      <c r="AA19" s="27"/>
      <c r="AB19" s="27"/>
      <c r="AC19" s="13"/>
    </row>
    <row r="20" spans="1:43" s="10" customFormat="1" ht="18.75" customHeight="1" x14ac:dyDescent="0.25">
      <c r="B20" s="12"/>
      <c r="C20" s="273"/>
      <c r="D20" s="114">
        <v>41518</v>
      </c>
      <c r="E20" s="27"/>
      <c r="F20" s="27"/>
      <c r="G20" s="27"/>
      <c r="H20" s="27"/>
      <c r="I20" s="27"/>
      <c r="J20" s="27"/>
      <c r="K20" s="27"/>
      <c r="L20" s="27"/>
      <c r="M20" s="27"/>
      <c r="N20" s="27"/>
      <c r="O20" s="27"/>
      <c r="P20" s="27"/>
      <c r="Q20" s="27"/>
      <c r="R20" s="27"/>
      <c r="S20" s="27"/>
      <c r="T20" s="27"/>
      <c r="U20" s="27"/>
      <c r="V20" s="27"/>
      <c r="W20" s="27"/>
      <c r="X20" s="27"/>
      <c r="Y20" s="27"/>
      <c r="Z20" s="27"/>
      <c r="AA20" s="27"/>
      <c r="AB20" s="27"/>
      <c r="AC20" s="13"/>
    </row>
    <row r="21" spans="1:43" s="10" customFormat="1" ht="18.75" customHeight="1" x14ac:dyDescent="0.25">
      <c r="B21" s="12"/>
      <c r="C21" s="273"/>
      <c r="D21" s="114">
        <v>41548</v>
      </c>
      <c r="E21" s="27"/>
      <c r="F21" s="27"/>
      <c r="G21" s="27"/>
      <c r="H21" s="27"/>
      <c r="I21" s="27"/>
      <c r="J21" s="27"/>
      <c r="K21" s="27"/>
      <c r="L21" s="27"/>
      <c r="M21" s="27"/>
      <c r="N21" s="27"/>
      <c r="O21" s="27"/>
      <c r="P21" s="27"/>
      <c r="Q21" s="27"/>
      <c r="R21" s="27"/>
      <c r="S21" s="27"/>
      <c r="T21" s="27"/>
      <c r="U21" s="27"/>
      <c r="V21" s="27"/>
      <c r="W21" s="27"/>
      <c r="X21" s="27"/>
      <c r="Y21" s="27"/>
      <c r="Z21" s="27"/>
      <c r="AA21" s="27"/>
      <c r="AB21" s="27"/>
      <c r="AC21" s="13"/>
    </row>
    <row r="22" spans="1:43" s="10" customFormat="1" ht="18.75" customHeight="1" x14ac:dyDescent="0.25">
      <c r="B22" s="12"/>
      <c r="C22" s="273"/>
      <c r="D22" s="114">
        <v>41579</v>
      </c>
      <c r="E22" s="115"/>
      <c r="F22" s="27"/>
      <c r="G22" s="27"/>
      <c r="H22" s="27" t="s">
        <v>93</v>
      </c>
      <c r="I22" s="27"/>
      <c r="J22" s="27"/>
      <c r="K22" s="27"/>
      <c r="L22" s="27"/>
      <c r="M22" s="27"/>
      <c r="N22" s="27"/>
      <c r="O22" s="27"/>
      <c r="P22" s="27"/>
      <c r="Q22" s="27"/>
      <c r="R22" s="27"/>
      <c r="S22" s="27"/>
      <c r="T22" s="27"/>
      <c r="U22" s="27"/>
      <c r="V22" s="27"/>
      <c r="W22" s="27"/>
      <c r="X22" s="27"/>
      <c r="Y22" s="27"/>
      <c r="Z22" s="27"/>
      <c r="AA22" s="27"/>
      <c r="AB22" s="27"/>
      <c r="AC22" s="13"/>
    </row>
    <row r="23" spans="1:43" s="10" customFormat="1" ht="18.75" customHeight="1" x14ac:dyDescent="0.25">
      <c r="B23" s="12"/>
      <c r="C23" s="273"/>
      <c r="D23" s="114">
        <v>41609</v>
      </c>
      <c r="E23" s="115"/>
      <c r="F23" s="115"/>
      <c r="G23" s="27"/>
      <c r="H23" s="27"/>
      <c r="I23" s="27"/>
      <c r="J23" s="27"/>
      <c r="K23" s="27"/>
      <c r="L23" s="27"/>
      <c r="M23" s="27"/>
      <c r="N23" s="27"/>
      <c r="O23" s="27"/>
      <c r="P23" s="27"/>
      <c r="Q23" s="27"/>
      <c r="R23" s="27"/>
      <c r="S23" s="27"/>
      <c r="T23" s="27"/>
      <c r="U23" s="27"/>
      <c r="V23" s="27"/>
      <c r="W23" s="27"/>
      <c r="X23" s="27"/>
      <c r="Y23" s="27"/>
      <c r="Z23" s="27"/>
      <c r="AA23" s="27"/>
      <c r="AB23" s="27"/>
      <c r="AC23" s="13"/>
    </row>
    <row r="24" spans="1:43" s="10" customFormat="1" ht="18.75" customHeight="1" x14ac:dyDescent="0.25">
      <c r="B24" s="12"/>
      <c r="C24" s="273"/>
      <c r="D24" s="114">
        <v>41640</v>
      </c>
      <c r="E24" s="115"/>
      <c r="F24" s="115"/>
      <c r="G24" s="115"/>
      <c r="H24" s="27"/>
      <c r="I24" s="27"/>
      <c r="J24" s="27"/>
      <c r="K24" s="27"/>
      <c r="L24" s="27"/>
      <c r="M24" s="27"/>
      <c r="N24" s="27"/>
      <c r="O24" s="27"/>
      <c r="P24" s="27"/>
      <c r="Q24" s="27"/>
      <c r="R24" s="27"/>
      <c r="S24" s="27"/>
      <c r="T24" s="27"/>
      <c r="U24" s="27"/>
      <c r="V24" s="27"/>
      <c r="W24" s="27"/>
      <c r="X24" s="27"/>
      <c r="Y24" s="27"/>
      <c r="Z24" s="27"/>
      <c r="AA24" s="27"/>
      <c r="AB24" s="27"/>
      <c r="AC24" s="13"/>
    </row>
    <row r="25" spans="1:43" s="10" customFormat="1" ht="18.75" customHeight="1" x14ac:dyDescent="0.25">
      <c r="A25" s="11"/>
      <c r="B25" s="12"/>
      <c r="C25" s="273"/>
      <c r="D25" s="114">
        <v>41671</v>
      </c>
      <c r="E25" s="115"/>
      <c r="F25" s="115"/>
      <c r="G25" s="115"/>
      <c r="H25" s="115"/>
      <c r="I25" s="27"/>
      <c r="J25" s="27"/>
      <c r="K25" s="27"/>
      <c r="L25" s="27"/>
      <c r="M25" s="27"/>
      <c r="N25" s="27"/>
      <c r="O25" s="27"/>
      <c r="P25" s="27"/>
      <c r="Q25" s="27"/>
      <c r="R25" s="27"/>
      <c r="S25" s="27"/>
      <c r="T25" s="27"/>
      <c r="U25" s="27"/>
      <c r="V25" s="27"/>
      <c r="W25" s="27"/>
      <c r="X25" s="27"/>
      <c r="Y25" s="27"/>
      <c r="Z25" s="27"/>
      <c r="AA25" s="27"/>
      <c r="AB25" s="27"/>
      <c r="AC25" s="13"/>
      <c r="AF25" s="11"/>
      <c r="AG25" s="11"/>
      <c r="AH25" s="11"/>
      <c r="AI25" s="11"/>
      <c r="AJ25" s="11"/>
      <c r="AK25" s="11"/>
      <c r="AL25" s="11"/>
      <c r="AM25" s="11"/>
      <c r="AN25" s="11"/>
      <c r="AO25" s="11"/>
      <c r="AP25" s="11"/>
      <c r="AQ25" s="11"/>
    </row>
    <row r="26" spans="1:43" s="10" customFormat="1" ht="18.75" customHeight="1" x14ac:dyDescent="0.25">
      <c r="A26" s="11"/>
      <c r="B26" s="12"/>
      <c r="C26" s="273"/>
      <c r="D26" s="114">
        <v>41699</v>
      </c>
      <c r="E26" s="115"/>
      <c r="F26" s="115"/>
      <c r="G26" s="115"/>
      <c r="H26" s="115"/>
      <c r="I26" s="115"/>
      <c r="J26" s="27"/>
      <c r="K26" s="27"/>
      <c r="L26" s="27"/>
      <c r="M26" s="27"/>
      <c r="N26" s="27"/>
      <c r="O26" s="27"/>
      <c r="P26" s="27"/>
      <c r="Q26" s="27"/>
      <c r="R26" s="27"/>
      <c r="S26" s="27"/>
      <c r="T26" s="27"/>
      <c r="U26" s="27"/>
      <c r="V26" s="27"/>
      <c r="W26" s="27"/>
      <c r="X26" s="27"/>
      <c r="Y26" s="27"/>
      <c r="Z26" s="27"/>
      <c r="AA26" s="27"/>
      <c r="AB26" s="27"/>
      <c r="AC26" s="13"/>
      <c r="AF26" s="11"/>
      <c r="AG26" s="11"/>
      <c r="AH26" s="11"/>
      <c r="AI26" s="11"/>
      <c r="AJ26" s="11"/>
      <c r="AK26" s="11"/>
      <c r="AL26" s="11"/>
      <c r="AM26" s="11"/>
      <c r="AN26" s="11"/>
      <c r="AO26" s="11"/>
      <c r="AP26" s="11"/>
      <c r="AQ26" s="11"/>
    </row>
    <row r="27" spans="1:43" s="10" customFormat="1" ht="18.75" customHeight="1" x14ac:dyDescent="0.25">
      <c r="A27" s="11"/>
      <c r="B27" s="12"/>
      <c r="C27" s="273"/>
      <c r="D27" s="114">
        <v>41730</v>
      </c>
      <c r="E27" s="115"/>
      <c r="F27" s="115"/>
      <c r="G27" s="115"/>
      <c r="H27" s="115"/>
      <c r="I27" s="115"/>
      <c r="J27" s="115"/>
      <c r="K27" s="27"/>
      <c r="L27" s="27"/>
      <c r="M27" s="27"/>
      <c r="N27" s="27"/>
      <c r="O27" s="27"/>
      <c r="P27" s="27"/>
      <c r="Q27" s="27"/>
      <c r="R27" s="27"/>
      <c r="S27" s="27"/>
      <c r="T27" s="27"/>
      <c r="U27" s="27"/>
      <c r="V27" s="27"/>
      <c r="W27" s="27"/>
      <c r="X27" s="27"/>
      <c r="Y27" s="27"/>
      <c r="Z27" s="27"/>
      <c r="AA27" s="27"/>
      <c r="AB27" s="27"/>
      <c r="AC27" s="13"/>
      <c r="AF27" s="11"/>
      <c r="AG27" s="11"/>
      <c r="AH27" s="11"/>
      <c r="AI27" s="11"/>
      <c r="AJ27" s="11"/>
      <c r="AK27" s="11"/>
      <c r="AL27" s="11"/>
      <c r="AM27" s="11"/>
      <c r="AN27" s="11"/>
      <c r="AO27" s="11"/>
      <c r="AP27" s="11"/>
      <c r="AQ27" s="11"/>
    </row>
    <row r="28" spans="1:43" s="10" customFormat="1" ht="18.75" customHeight="1" x14ac:dyDescent="0.25">
      <c r="A28" s="11"/>
      <c r="B28" s="12"/>
      <c r="C28" s="273"/>
      <c r="D28" s="114">
        <v>41760</v>
      </c>
      <c r="E28" s="115"/>
      <c r="F28" s="115"/>
      <c r="G28" s="115"/>
      <c r="H28" s="115"/>
      <c r="I28" s="115"/>
      <c r="J28" s="115"/>
      <c r="K28" s="115"/>
      <c r="L28" s="27"/>
      <c r="M28" s="27"/>
      <c r="N28" s="27"/>
      <c r="O28" s="27"/>
      <c r="P28" s="27"/>
      <c r="Q28" s="27"/>
      <c r="R28" s="27"/>
      <c r="S28" s="27"/>
      <c r="T28" s="27"/>
      <c r="U28" s="27"/>
      <c r="V28" s="27"/>
      <c r="W28" s="27"/>
      <c r="X28" s="27"/>
      <c r="Y28" s="27"/>
      <c r="Z28" s="27"/>
      <c r="AA28" s="27"/>
      <c r="AB28" s="27"/>
      <c r="AC28" s="13"/>
      <c r="AF28" s="11"/>
      <c r="AG28" s="11"/>
      <c r="AH28" s="11"/>
      <c r="AI28" s="11"/>
      <c r="AJ28" s="11"/>
      <c r="AK28" s="11"/>
      <c r="AL28" s="11"/>
      <c r="AM28" s="11"/>
      <c r="AN28" s="11"/>
      <c r="AO28" s="11"/>
      <c r="AP28" s="11"/>
      <c r="AQ28" s="11"/>
    </row>
    <row r="29" spans="1:43" s="10" customFormat="1" ht="18.75" customHeight="1" x14ac:dyDescent="0.25">
      <c r="A29" s="11"/>
      <c r="B29" s="12"/>
      <c r="C29" s="273"/>
      <c r="D29" s="114">
        <v>41791</v>
      </c>
      <c r="E29" s="116"/>
      <c r="F29" s="115"/>
      <c r="G29" s="115"/>
      <c r="H29" s="115"/>
      <c r="I29" s="115"/>
      <c r="J29" s="115"/>
      <c r="K29" s="115"/>
      <c r="L29" s="115"/>
      <c r="M29" s="27"/>
      <c r="N29" s="27"/>
      <c r="O29" s="27"/>
      <c r="P29" s="27"/>
      <c r="Q29" s="27"/>
      <c r="R29" s="27"/>
      <c r="S29" s="27"/>
      <c r="T29" s="27"/>
      <c r="U29" s="27"/>
      <c r="V29" s="27"/>
      <c r="W29" s="27"/>
      <c r="X29" s="27"/>
      <c r="Y29" s="27"/>
      <c r="Z29" s="27"/>
      <c r="AA29" s="27"/>
      <c r="AB29" s="27"/>
      <c r="AC29" s="13"/>
      <c r="AF29" s="11"/>
      <c r="AG29" s="11"/>
      <c r="AH29" s="11"/>
      <c r="AI29" s="11"/>
      <c r="AJ29" s="11"/>
      <c r="AK29" s="11"/>
      <c r="AL29" s="11"/>
      <c r="AM29" s="11"/>
      <c r="AN29" s="11"/>
      <c r="AO29" s="11"/>
      <c r="AP29" s="11"/>
      <c r="AQ29" s="11"/>
    </row>
    <row r="30" spans="1:43" s="10" customFormat="1" ht="18.75" customHeight="1" x14ac:dyDescent="0.25">
      <c r="A30" s="11"/>
      <c r="B30" s="12"/>
      <c r="C30" s="273"/>
      <c r="D30" s="114">
        <v>41821</v>
      </c>
      <c r="E30" s="116"/>
      <c r="F30" s="116"/>
      <c r="G30" s="115"/>
      <c r="H30" s="115"/>
      <c r="I30" s="115"/>
      <c r="J30" s="115"/>
      <c r="K30" s="115"/>
      <c r="L30" s="115"/>
      <c r="M30" s="115"/>
      <c r="N30" s="27"/>
      <c r="O30" s="27"/>
      <c r="P30" s="27"/>
      <c r="Q30" s="27"/>
      <c r="R30" s="27"/>
      <c r="S30" s="27"/>
      <c r="T30" s="27"/>
      <c r="U30" s="27"/>
      <c r="V30" s="27"/>
      <c r="W30" s="27"/>
      <c r="X30" s="27"/>
      <c r="Y30" s="27"/>
      <c r="Z30" s="27"/>
      <c r="AA30" s="27"/>
      <c r="AB30" s="27"/>
      <c r="AC30" s="13"/>
      <c r="AF30" s="11"/>
      <c r="AG30" s="11"/>
      <c r="AH30" s="11"/>
      <c r="AI30" s="11"/>
      <c r="AJ30" s="11"/>
      <c r="AK30" s="11"/>
      <c r="AL30" s="11"/>
      <c r="AM30" s="11"/>
      <c r="AN30" s="11"/>
      <c r="AO30" s="11"/>
      <c r="AP30" s="11"/>
      <c r="AQ30" s="11"/>
    </row>
    <row r="31" spans="1:43" s="10" customFormat="1" ht="18.75" customHeight="1" x14ac:dyDescent="0.25">
      <c r="A31" s="11"/>
      <c r="B31" s="12"/>
      <c r="C31" s="273"/>
      <c r="D31" s="114">
        <v>41852</v>
      </c>
      <c r="E31" s="116"/>
      <c r="F31" s="116"/>
      <c r="G31" s="116"/>
      <c r="H31" s="115"/>
      <c r="I31" s="115"/>
      <c r="J31" s="115"/>
      <c r="K31" s="115"/>
      <c r="L31" s="115"/>
      <c r="M31" s="115"/>
      <c r="N31" s="115"/>
      <c r="O31" s="27"/>
      <c r="P31" s="27"/>
      <c r="Q31" s="27"/>
      <c r="R31" s="27"/>
      <c r="S31" s="27"/>
      <c r="T31" s="27"/>
      <c r="U31" s="27"/>
      <c r="V31" s="27"/>
      <c r="W31" s="27"/>
      <c r="X31" s="27"/>
      <c r="Y31" s="27"/>
      <c r="Z31" s="27"/>
      <c r="AA31" s="27"/>
      <c r="AB31" s="27"/>
      <c r="AC31" s="13"/>
      <c r="AF31" s="11"/>
      <c r="AG31" s="11"/>
      <c r="AH31" s="11"/>
      <c r="AI31" s="11"/>
      <c r="AJ31" s="11"/>
      <c r="AK31" s="11"/>
      <c r="AL31" s="11"/>
      <c r="AM31" s="11"/>
      <c r="AN31" s="11"/>
      <c r="AO31" s="11"/>
      <c r="AP31" s="11"/>
      <c r="AQ31" s="11"/>
    </row>
    <row r="32" spans="1:43" s="10" customFormat="1" ht="18.75" customHeight="1" x14ac:dyDescent="0.25">
      <c r="A32" s="11"/>
      <c r="B32" s="12"/>
      <c r="C32" s="273"/>
      <c r="D32" s="114">
        <v>41883</v>
      </c>
      <c r="E32" s="116"/>
      <c r="F32" s="116"/>
      <c r="G32" s="116"/>
      <c r="H32" s="116"/>
      <c r="I32" s="115"/>
      <c r="J32" s="115"/>
      <c r="K32" s="115"/>
      <c r="L32" s="115"/>
      <c r="M32" s="115"/>
      <c r="N32" s="115"/>
      <c r="O32" s="115"/>
      <c r="P32" s="27"/>
      <c r="Q32" s="27"/>
      <c r="R32" s="27"/>
      <c r="S32" s="27"/>
      <c r="T32" s="27"/>
      <c r="U32" s="27"/>
      <c r="V32" s="27"/>
      <c r="W32" s="27"/>
      <c r="X32" s="27"/>
      <c r="Y32" s="27"/>
      <c r="Z32" s="27"/>
      <c r="AA32" s="27"/>
      <c r="AB32" s="27"/>
      <c r="AC32" s="13"/>
      <c r="AF32" s="11"/>
      <c r="AG32" s="11"/>
      <c r="AH32" s="11"/>
      <c r="AI32" s="11"/>
      <c r="AJ32" s="11"/>
      <c r="AK32" s="11"/>
      <c r="AL32" s="11"/>
      <c r="AM32" s="11"/>
      <c r="AN32" s="11"/>
      <c r="AO32" s="11"/>
      <c r="AP32" s="11"/>
      <c r="AQ32" s="11"/>
    </row>
    <row r="33" spans="1:43" s="10" customFormat="1" ht="18.75" customHeight="1" x14ac:dyDescent="0.25">
      <c r="A33" s="11"/>
      <c r="B33" s="12"/>
      <c r="C33" s="274"/>
      <c r="D33" s="114">
        <v>41913</v>
      </c>
      <c r="E33" s="116"/>
      <c r="F33" s="116"/>
      <c r="G33" s="116"/>
      <c r="H33" s="116"/>
      <c r="I33" s="116"/>
      <c r="J33" s="115"/>
      <c r="K33" s="115"/>
      <c r="L33" s="115"/>
      <c r="M33" s="115"/>
      <c r="N33" s="115"/>
      <c r="O33" s="115"/>
      <c r="P33" s="115"/>
      <c r="Q33" s="27"/>
      <c r="R33" s="27"/>
      <c r="S33" s="27"/>
      <c r="T33" s="27"/>
      <c r="U33" s="27"/>
      <c r="V33" s="27"/>
      <c r="W33" s="27"/>
      <c r="X33" s="27"/>
      <c r="Y33" s="27"/>
      <c r="Z33" s="27"/>
      <c r="AA33" s="27"/>
      <c r="AB33" s="27"/>
      <c r="AC33" s="13"/>
      <c r="AF33" s="11"/>
      <c r="AG33" s="11"/>
      <c r="AH33" s="11"/>
      <c r="AI33" s="11"/>
      <c r="AJ33" s="11"/>
      <c r="AK33" s="11"/>
      <c r="AL33" s="11"/>
      <c r="AM33" s="11"/>
      <c r="AN33" s="11"/>
      <c r="AO33" s="11"/>
      <c r="AP33" s="11"/>
      <c r="AQ33" s="11"/>
    </row>
    <row r="34" spans="1:43" s="10" customFormat="1" ht="18.75" customHeight="1" x14ac:dyDescent="0.25">
      <c r="A34" s="11"/>
      <c r="B34" s="12"/>
      <c r="C34" s="16"/>
      <c r="D34" s="52" t="s">
        <v>94</v>
      </c>
      <c r="E34" s="53">
        <f t="shared" ref="E34:V34" si="0">SUM(E10:E33)</f>
        <v>0</v>
      </c>
      <c r="F34" s="117">
        <f t="shared" si="0"/>
        <v>0</v>
      </c>
      <c r="G34" s="117">
        <f t="shared" si="0"/>
        <v>0</v>
      </c>
      <c r="H34" s="118">
        <f t="shared" si="0"/>
        <v>0</v>
      </c>
      <c r="I34" s="119">
        <f t="shared" si="0"/>
        <v>0</v>
      </c>
      <c r="J34" s="120">
        <f t="shared" si="0"/>
        <v>0</v>
      </c>
      <c r="K34" s="121">
        <f t="shared" si="0"/>
        <v>0</v>
      </c>
      <c r="L34" s="119">
        <f t="shared" si="0"/>
        <v>0</v>
      </c>
      <c r="M34" s="117">
        <f t="shared" si="0"/>
        <v>0</v>
      </c>
      <c r="N34" s="118">
        <f t="shared" si="0"/>
        <v>0</v>
      </c>
      <c r="O34" s="119">
        <f t="shared" si="0"/>
        <v>0</v>
      </c>
      <c r="P34" s="120">
        <f t="shared" si="0"/>
        <v>0</v>
      </c>
      <c r="Q34" s="121">
        <f t="shared" si="0"/>
        <v>0</v>
      </c>
      <c r="R34" s="119">
        <f t="shared" si="0"/>
        <v>0</v>
      </c>
      <c r="S34" s="117">
        <f t="shared" si="0"/>
        <v>0</v>
      </c>
      <c r="T34" s="118">
        <f t="shared" si="0"/>
        <v>0</v>
      </c>
      <c r="U34" s="121">
        <f t="shared" si="0"/>
        <v>0</v>
      </c>
      <c r="V34" s="53">
        <f t="shared" si="0"/>
        <v>0</v>
      </c>
      <c r="W34" s="117">
        <f>SUM(W10:W33)</f>
        <v>0</v>
      </c>
      <c r="X34" s="117">
        <f t="shared" ref="X34:AB34" si="1">SUM(X10:X33)</f>
        <v>0</v>
      </c>
      <c r="Y34" s="117">
        <f t="shared" si="1"/>
        <v>0</v>
      </c>
      <c r="Z34" s="117">
        <f t="shared" si="1"/>
        <v>0</v>
      </c>
      <c r="AA34" s="117">
        <f t="shared" si="1"/>
        <v>0</v>
      </c>
      <c r="AB34" s="117">
        <f t="shared" si="1"/>
        <v>0</v>
      </c>
      <c r="AC34" s="13"/>
      <c r="AF34" s="11"/>
      <c r="AG34" s="11"/>
      <c r="AH34" s="11"/>
      <c r="AI34" s="11"/>
      <c r="AJ34" s="11"/>
      <c r="AK34" s="11"/>
      <c r="AL34" s="11"/>
      <c r="AM34" s="11"/>
      <c r="AN34" s="11"/>
      <c r="AO34" s="11"/>
      <c r="AP34" s="11"/>
      <c r="AQ34" s="11"/>
    </row>
    <row r="35" spans="1:43" s="10" customFormat="1" ht="15" hidden="1" customHeight="1" x14ac:dyDescent="0.25">
      <c r="A35" s="11"/>
      <c r="B35" s="12"/>
      <c r="C35" s="16"/>
      <c r="D35" s="16"/>
      <c r="E35" s="16"/>
      <c r="F35" s="16"/>
      <c r="G35" s="16"/>
      <c r="H35" s="16"/>
      <c r="I35" s="16"/>
      <c r="J35" s="16"/>
      <c r="K35" s="16"/>
      <c r="L35" s="16"/>
      <c r="M35" s="16"/>
      <c r="N35" s="16"/>
      <c r="O35" s="16"/>
      <c r="P35" s="16"/>
      <c r="Q35" s="16"/>
      <c r="R35" s="16"/>
      <c r="S35" s="16"/>
      <c r="W35" s="117">
        <f>SUM(W10:W21)+W22*0.95+W23*0.9+W24*0.85+W25*0.8+W26*0.75+W27*0.7+W28*0.65+SUM(W29:W33)*0.6</f>
        <v>0</v>
      </c>
      <c r="X35" s="117">
        <f>SUM(X10:X22)+X23*0.95+X24*0.9+X25*0.85+X26*0.8+X27*0.75+X28*0.7+X29*0.65+SUM(X30:X33)*0.6</f>
        <v>0</v>
      </c>
      <c r="Y35" s="117">
        <f>SUM(Y10:Y22)+Y23*0.95+Y24*0.9+Y25*0.85+Y26*0.8+Y27*0.75+Y28*0.7+Y29*0.65+SUM(Y30:Y33)*0.6</f>
        <v>0</v>
      </c>
      <c r="Z35" s="117">
        <f>SUM(Z10:Z22)+Z23*0.95+Z24*0.9+Z25*0.85+Z26*0.8+Z27*0.75+Z28*0.7+Z29*0.65+SUM(Z30:Z33)*0.6</f>
        <v>0</v>
      </c>
      <c r="AA35" s="117">
        <f>SUM(AA10:AA23)+AA24*0.95+AA25*0.9+AA26*0.85+AA27*0.8+AA28*0.75+AA29*0.7+AA30*0.65+SUM(AA31:AA33)*0.6</f>
        <v>0</v>
      </c>
      <c r="AB35" s="117">
        <f>SUM(AB10:AB23)+AB24*0.95+AB25*0.9+AB26*0.85+AB27*0.8+AB28*0.75+AB29*0.7+AB30*0.65+SUM(AB31:AB33)*0.6</f>
        <v>0</v>
      </c>
      <c r="AC35" s="13"/>
      <c r="AF35" s="11"/>
      <c r="AG35" s="11"/>
      <c r="AH35" s="11"/>
      <c r="AI35" s="11"/>
      <c r="AJ35" s="11"/>
      <c r="AK35" s="11"/>
      <c r="AL35" s="11"/>
      <c r="AM35" s="11"/>
      <c r="AN35" s="11"/>
      <c r="AO35" s="11"/>
      <c r="AP35" s="11"/>
      <c r="AQ35" s="11"/>
    </row>
    <row r="36" spans="1:43" s="10" customFormat="1" ht="15" customHeight="1" x14ac:dyDescent="0.25">
      <c r="A36" s="11"/>
      <c r="B36" s="12"/>
      <c r="C36" s="16"/>
      <c r="D36" s="16"/>
      <c r="E36" s="16"/>
      <c r="F36" s="16"/>
      <c r="G36" s="16"/>
      <c r="H36" s="16"/>
      <c r="I36" s="16"/>
      <c r="J36" s="16"/>
      <c r="K36" s="16"/>
      <c r="L36" s="16"/>
      <c r="M36" s="16"/>
      <c r="N36" s="16"/>
      <c r="O36" s="16"/>
      <c r="P36" s="16"/>
      <c r="Q36" s="16"/>
      <c r="R36" s="16"/>
      <c r="S36" s="16"/>
      <c r="AC36" s="13"/>
      <c r="AF36" s="11"/>
      <c r="AG36" s="11"/>
      <c r="AH36" s="11"/>
      <c r="AI36" s="11"/>
      <c r="AJ36" s="11"/>
      <c r="AK36" s="11"/>
      <c r="AL36" s="11"/>
      <c r="AM36" s="11"/>
      <c r="AN36" s="11"/>
      <c r="AO36" s="11"/>
      <c r="AP36" s="11"/>
      <c r="AQ36" s="11"/>
    </row>
    <row r="37" spans="1:43" s="10" customFormat="1" ht="15" customHeight="1" x14ac:dyDescent="0.25">
      <c r="A37" s="11"/>
      <c r="B37" s="12"/>
      <c r="C37" s="16"/>
      <c r="D37" s="16"/>
      <c r="E37" s="16"/>
      <c r="F37" s="16"/>
      <c r="G37" s="16"/>
      <c r="H37" s="16"/>
      <c r="I37" s="16"/>
      <c r="J37" s="16"/>
      <c r="K37" s="16"/>
      <c r="L37" s="16"/>
      <c r="M37" s="16"/>
      <c r="N37" s="16"/>
      <c r="O37" s="16"/>
      <c r="P37" s="16"/>
      <c r="Q37" s="16"/>
      <c r="R37" s="16"/>
      <c r="S37" s="16"/>
      <c r="W37" s="122"/>
      <c r="AC37" s="13"/>
      <c r="AF37" s="11"/>
      <c r="AG37" s="11"/>
      <c r="AH37" s="11"/>
      <c r="AI37" s="11"/>
      <c r="AJ37" s="11"/>
      <c r="AK37" s="11"/>
      <c r="AL37" s="11"/>
      <c r="AM37" s="11"/>
      <c r="AN37" s="11"/>
      <c r="AO37" s="11"/>
      <c r="AP37" s="11"/>
      <c r="AQ37" s="11"/>
    </row>
    <row r="38" spans="1:43" s="10" customFormat="1" ht="15" customHeight="1" x14ac:dyDescent="0.25">
      <c r="A38" s="11"/>
      <c r="B38" s="12"/>
      <c r="C38" s="16"/>
      <c r="D38" s="16"/>
      <c r="E38" s="16"/>
      <c r="F38" s="16"/>
      <c r="G38" s="16"/>
      <c r="H38" s="16"/>
      <c r="I38" s="16"/>
      <c r="J38" s="16"/>
      <c r="K38" s="16"/>
      <c r="L38" s="16"/>
      <c r="M38" s="16"/>
      <c r="N38" s="16"/>
      <c r="O38" s="16"/>
      <c r="P38" s="16"/>
      <c r="Q38" s="16"/>
      <c r="R38" s="16"/>
      <c r="S38" s="16"/>
      <c r="AC38" s="13"/>
      <c r="AF38" s="11"/>
      <c r="AG38" s="11"/>
      <c r="AH38" s="11"/>
      <c r="AI38" s="11"/>
      <c r="AJ38" s="11"/>
      <c r="AK38" s="11"/>
      <c r="AL38" s="11"/>
      <c r="AM38" s="11"/>
      <c r="AN38" s="11"/>
      <c r="AO38" s="11"/>
      <c r="AP38" s="11"/>
      <c r="AQ38" s="11"/>
    </row>
    <row r="39" spans="1:43" s="10" customFormat="1" ht="18" customHeight="1" x14ac:dyDescent="0.25">
      <c r="A39" s="11"/>
      <c r="B39" s="12"/>
      <c r="C39" s="123"/>
      <c r="D39" s="325" t="s">
        <v>172</v>
      </c>
      <c r="E39" s="326"/>
      <c r="F39" s="326"/>
      <c r="G39" s="326"/>
      <c r="H39" s="326"/>
      <c r="I39" s="326"/>
      <c r="J39" s="326"/>
      <c r="K39" s="326"/>
      <c r="L39" s="326"/>
      <c r="M39" s="327"/>
      <c r="W39" s="324"/>
      <c r="X39" s="324"/>
      <c r="Y39" s="324"/>
      <c r="Z39" s="324"/>
      <c r="AA39" s="324"/>
      <c r="AB39" s="324"/>
      <c r="AC39" s="13"/>
      <c r="AF39" s="11"/>
      <c r="AG39" s="11"/>
      <c r="AH39" s="11"/>
      <c r="AI39" s="11"/>
      <c r="AJ39" s="11"/>
      <c r="AK39" s="11"/>
      <c r="AL39" s="11"/>
      <c r="AM39" s="11"/>
      <c r="AN39" s="11"/>
      <c r="AO39" s="11"/>
      <c r="AP39" s="11"/>
      <c r="AQ39" s="11"/>
    </row>
    <row r="40" spans="1:43" s="10" customFormat="1" ht="15" customHeight="1" x14ac:dyDescent="0.25">
      <c r="A40" s="11"/>
      <c r="B40" s="12"/>
      <c r="C40" s="16"/>
      <c r="D40" s="16"/>
      <c r="E40" s="16"/>
      <c r="F40" s="16"/>
      <c r="G40" s="16"/>
      <c r="H40" s="16"/>
      <c r="I40" s="16"/>
      <c r="J40" s="16"/>
      <c r="K40" s="16"/>
      <c r="L40" s="16"/>
      <c r="M40" s="16"/>
      <c r="N40" s="16"/>
      <c r="O40" s="16"/>
      <c r="P40" s="16"/>
      <c r="Q40" s="16"/>
      <c r="R40" s="16"/>
      <c r="S40" s="16"/>
      <c r="AC40" s="13"/>
      <c r="AF40" s="11"/>
      <c r="AG40" s="11"/>
      <c r="AH40" s="11"/>
      <c r="AI40" s="11"/>
      <c r="AJ40" s="11"/>
      <c r="AK40" s="11"/>
      <c r="AL40" s="11"/>
      <c r="AM40" s="11"/>
      <c r="AN40" s="11"/>
      <c r="AO40" s="11"/>
      <c r="AP40" s="11"/>
      <c r="AQ40" s="11"/>
    </row>
    <row r="41" spans="1:43" s="10" customFormat="1" x14ac:dyDescent="0.25">
      <c r="A41" s="11"/>
      <c r="B41" s="12"/>
      <c r="C41" s="124" t="s">
        <v>170</v>
      </c>
      <c r="D41" s="16"/>
      <c r="E41" s="16"/>
      <c r="F41" s="16"/>
      <c r="G41" s="16"/>
      <c r="H41" s="16"/>
      <c r="I41" s="16"/>
      <c r="J41" s="16"/>
      <c r="K41" s="16"/>
      <c r="L41" s="16"/>
      <c r="M41" s="16"/>
      <c r="N41" s="16"/>
      <c r="O41" s="16"/>
      <c r="P41" s="16"/>
      <c r="Q41" s="16"/>
      <c r="R41" s="16"/>
      <c r="S41" s="16"/>
      <c r="AC41" s="13"/>
      <c r="AF41" s="11"/>
      <c r="AG41" s="11"/>
      <c r="AH41" s="11"/>
      <c r="AI41" s="11"/>
      <c r="AJ41" s="11"/>
      <c r="AK41" s="11"/>
      <c r="AL41" s="11"/>
      <c r="AM41" s="11"/>
      <c r="AN41" s="11"/>
      <c r="AO41" s="11"/>
      <c r="AP41" s="11"/>
      <c r="AQ41" s="11"/>
    </row>
    <row r="42" spans="1:43" s="10" customFormat="1" ht="15" customHeight="1" x14ac:dyDescent="0.25">
      <c r="A42" s="11"/>
      <c r="B42" s="12"/>
      <c r="C42" s="16"/>
      <c r="D42" s="16"/>
      <c r="E42" s="16"/>
      <c r="F42" s="16"/>
      <c r="G42" s="16"/>
      <c r="H42" s="16"/>
      <c r="I42" s="16"/>
      <c r="J42" s="16"/>
      <c r="K42" s="16"/>
      <c r="L42" s="16"/>
      <c r="M42" s="16"/>
      <c r="N42" s="16"/>
      <c r="O42" s="16"/>
      <c r="P42" s="16"/>
      <c r="Q42" s="16"/>
      <c r="R42" s="16"/>
      <c r="S42" s="16"/>
      <c r="AC42" s="13"/>
      <c r="AF42" s="11"/>
      <c r="AG42" s="11"/>
      <c r="AH42" s="11"/>
      <c r="AI42" s="11"/>
      <c r="AJ42" s="11"/>
      <c r="AK42" s="11"/>
      <c r="AL42" s="11"/>
      <c r="AM42" s="11"/>
      <c r="AN42" s="11"/>
      <c r="AO42" s="11"/>
      <c r="AP42" s="11"/>
      <c r="AQ42" s="11"/>
    </row>
    <row r="43" spans="1:43" s="10" customFormat="1" ht="15" customHeight="1" thickBot="1" x14ac:dyDescent="0.3">
      <c r="A43" s="11"/>
      <c r="B43" s="12"/>
      <c r="C43" s="16"/>
      <c r="D43" s="16"/>
      <c r="E43" s="16"/>
      <c r="F43" s="16"/>
      <c r="G43" s="16"/>
      <c r="H43" s="16"/>
      <c r="I43" s="16"/>
      <c r="J43" s="16"/>
      <c r="K43" s="16"/>
      <c r="L43" s="16"/>
      <c r="M43" s="16"/>
      <c r="N43" s="16"/>
      <c r="O43" s="16"/>
      <c r="P43" s="16"/>
      <c r="Q43" s="16"/>
      <c r="R43" s="16"/>
      <c r="S43" s="16"/>
      <c r="AC43" s="13"/>
      <c r="AF43" s="11"/>
      <c r="AG43" s="11"/>
      <c r="AH43" s="11"/>
      <c r="AI43" s="11"/>
      <c r="AJ43" s="11"/>
      <c r="AK43" s="11"/>
      <c r="AL43" s="11"/>
      <c r="AM43" s="11"/>
      <c r="AN43" s="11"/>
      <c r="AO43" s="11"/>
      <c r="AP43" s="11"/>
      <c r="AQ43" s="11"/>
    </row>
    <row r="44" spans="1:43" s="10" customFormat="1" ht="33" customHeight="1" x14ac:dyDescent="0.25">
      <c r="A44" s="11"/>
      <c r="B44" s="108"/>
      <c r="C44" s="125"/>
      <c r="D44" s="125"/>
      <c r="E44" s="125"/>
      <c r="F44" s="125"/>
      <c r="G44" s="125"/>
      <c r="H44" s="125"/>
      <c r="I44" s="125"/>
      <c r="J44" s="125"/>
      <c r="K44" s="125"/>
      <c r="L44" s="125"/>
      <c r="M44" s="125"/>
      <c r="N44" s="125"/>
      <c r="O44" s="125"/>
      <c r="P44" s="125"/>
      <c r="Q44" s="125"/>
      <c r="R44" s="125"/>
      <c r="S44" s="125"/>
      <c r="T44" s="108"/>
      <c r="U44" s="108"/>
      <c r="V44" s="108"/>
      <c r="W44" s="108"/>
      <c r="X44" s="108"/>
      <c r="Y44" s="108"/>
      <c r="Z44" s="108"/>
      <c r="AA44" s="108"/>
      <c r="AB44" s="108"/>
      <c r="AC44" s="108"/>
      <c r="AF44" s="11"/>
      <c r="AG44" s="11"/>
      <c r="AH44" s="11"/>
      <c r="AI44" s="11"/>
      <c r="AJ44" s="11"/>
      <c r="AK44" s="11"/>
      <c r="AL44" s="11"/>
      <c r="AM44" s="11"/>
      <c r="AN44" s="11"/>
      <c r="AO44" s="11"/>
      <c r="AP44" s="11"/>
      <c r="AQ44" s="11"/>
    </row>
    <row r="45" spans="1:43" s="10" customFormat="1" ht="16.5" customHeight="1" x14ac:dyDescent="0.25">
      <c r="A45" s="11"/>
      <c r="C45" s="16"/>
      <c r="D45" s="16"/>
      <c r="E45" s="16"/>
      <c r="F45" s="16"/>
      <c r="G45" s="16"/>
      <c r="H45" s="16"/>
      <c r="I45" s="16"/>
      <c r="J45" s="16"/>
      <c r="K45" s="16"/>
      <c r="L45" s="16"/>
      <c r="M45" s="16"/>
      <c r="N45" s="16"/>
      <c r="O45" s="16"/>
      <c r="P45" s="16"/>
      <c r="Q45" s="16"/>
      <c r="R45" s="16"/>
      <c r="S45" s="16"/>
      <c r="AF45" s="11"/>
      <c r="AG45" s="11"/>
      <c r="AH45" s="11"/>
      <c r="AI45" s="11"/>
      <c r="AJ45" s="11"/>
      <c r="AK45" s="11"/>
      <c r="AL45" s="11"/>
      <c r="AM45" s="11"/>
      <c r="AN45" s="11"/>
      <c r="AO45" s="11"/>
      <c r="AP45" s="11"/>
      <c r="AQ45" s="11"/>
    </row>
    <row r="46" spans="1:43" s="10" customFormat="1" ht="64.5" customHeight="1" x14ac:dyDescent="0.25">
      <c r="A46" s="11"/>
      <c r="C46" s="16"/>
      <c r="D46" s="16"/>
      <c r="E46" s="16"/>
      <c r="F46" s="16"/>
      <c r="G46" s="16"/>
      <c r="H46" s="16"/>
      <c r="I46" s="16"/>
      <c r="J46" s="16"/>
      <c r="K46" s="16"/>
      <c r="L46" s="16"/>
      <c r="M46" s="16"/>
      <c r="N46" s="16"/>
      <c r="O46" s="16"/>
      <c r="P46" s="16"/>
      <c r="Q46" s="16"/>
      <c r="R46" s="16"/>
      <c r="S46" s="16"/>
      <c r="AF46" s="11"/>
      <c r="AG46" s="11"/>
      <c r="AH46" s="11"/>
      <c r="AI46" s="11"/>
      <c r="AJ46" s="11"/>
      <c r="AK46" s="11"/>
      <c r="AL46" s="11"/>
      <c r="AM46" s="11"/>
      <c r="AN46" s="11"/>
      <c r="AO46" s="11"/>
      <c r="AP46" s="11"/>
      <c r="AQ46" s="11"/>
    </row>
    <row r="47" spans="1:43" s="10" customFormat="1" ht="18.75" customHeight="1" x14ac:dyDescent="0.25">
      <c r="A47" s="11"/>
      <c r="C47" s="16"/>
      <c r="D47" s="16"/>
      <c r="E47" s="16"/>
      <c r="F47" s="16"/>
      <c r="G47" s="16"/>
      <c r="H47" s="16"/>
      <c r="I47" s="16"/>
      <c r="J47" s="16"/>
      <c r="K47" s="16"/>
      <c r="L47" s="16"/>
      <c r="M47" s="16"/>
      <c r="N47" s="16"/>
      <c r="O47" s="16"/>
      <c r="P47" s="16"/>
      <c r="Q47" s="16"/>
      <c r="R47" s="16"/>
      <c r="S47" s="16"/>
      <c r="AF47" s="11"/>
      <c r="AG47" s="11"/>
      <c r="AH47" s="11"/>
      <c r="AI47" s="11"/>
      <c r="AJ47" s="11"/>
      <c r="AK47" s="11"/>
      <c r="AL47" s="11"/>
      <c r="AM47" s="11"/>
      <c r="AN47" s="11"/>
      <c r="AO47" s="11"/>
      <c r="AP47" s="11"/>
      <c r="AQ47" s="11"/>
    </row>
    <row r="48" spans="1:43" s="10" customFormat="1" ht="36" customHeight="1" x14ac:dyDescent="0.25">
      <c r="A48" s="11"/>
      <c r="C48" s="16"/>
      <c r="D48" s="16"/>
      <c r="E48" s="16"/>
      <c r="F48" s="16"/>
      <c r="G48" s="16"/>
      <c r="H48" s="16"/>
      <c r="I48" s="16"/>
      <c r="J48" s="16"/>
      <c r="K48" s="16"/>
      <c r="L48" s="16"/>
      <c r="M48" s="16"/>
      <c r="N48" s="16"/>
      <c r="O48" s="16"/>
      <c r="P48" s="16"/>
      <c r="Q48" s="16"/>
      <c r="R48" s="16"/>
      <c r="S48" s="16"/>
      <c r="AF48" s="11"/>
      <c r="AG48" s="11"/>
      <c r="AH48" s="11"/>
      <c r="AI48" s="11"/>
      <c r="AJ48" s="11"/>
      <c r="AK48" s="11"/>
      <c r="AL48" s="11"/>
      <c r="AM48" s="11"/>
      <c r="AN48" s="11"/>
      <c r="AO48" s="11"/>
      <c r="AP48" s="11"/>
      <c r="AQ48" s="11"/>
    </row>
    <row r="49" spans="1:43" s="10" customFormat="1" ht="94.5" customHeight="1" x14ac:dyDescent="0.25">
      <c r="A49" s="11"/>
      <c r="C49" s="16"/>
      <c r="D49" s="16"/>
      <c r="E49" s="16"/>
      <c r="F49" s="16"/>
      <c r="G49" s="16"/>
      <c r="H49" s="16"/>
      <c r="I49" s="16"/>
      <c r="J49" s="16"/>
      <c r="K49" s="16"/>
      <c r="L49" s="16"/>
      <c r="M49" s="16"/>
      <c r="N49" s="16"/>
      <c r="O49" s="16"/>
      <c r="P49" s="16"/>
      <c r="Q49" s="16"/>
      <c r="R49" s="16"/>
      <c r="S49" s="16"/>
      <c r="AF49" s="11"/>
      <c r="AG49" s="11"/>
      <c r="AH49" s="11"/>
      <c r="AI49" s="11"/>
      <c r="AJ49" s="11"/>
      <c r="AK49" s="11"/>
      <c r="AL49" s="11"/>
      <c r="AM49" s="11"/>
      <c r="AN49" s="11"/>
      <c r="AO49" s="11"/>
      <c r="AP49" s="11"/>
      <c r="AQ49" s="11"/>
    </row>
    <row r="50" spans="1:43" s="10" customFormat="1" ht="17.25" customHeight="1" x14ac:dyDescent="0.25">
      <c r="A50" s="11"/>
      <c r="C50" s="16"/>
      <c r="D50" s="16"/>
      <c r="E50" s="16"/>
      <c r="F50" s="16"/>
      <c r="G50" s="16"/>
      <c r="H50" s="16"/>
      <c r="I50" s="16"/>
      <c r="J50" s="16"/>
      <c r="K50" s="16"/>
      <c r="L50" s="16"/>
      <c r="M50" s="16"/>
      <c r="N50" s="16"/>
      <c r="O50" s="16"/>
      <c r="P50" s="16"/>
      <c r="Q50" s="16"/>
      <c r="R50" s="16"/>
      <c r="S50" s="16"/>
      <c r="AF50" s="11"/>
      <c r="AG50" s="11"/>
      <c r="AH50" s="11"/>
      <c r="AI50" s="11"/>
      <c r="AJ50" s="11"/>
      <c r="AK50" s="11"/>
      <c r="AL50" s="11"/>
      <c r="AM50" s="11"/>
      <c r="AN50" s="11"/>
      <c r="AO50" s="11"/>
      <c r="AP50" s="11"/>
      <c r="AQ50" s="11"/>
    </row>
    <row r="51" spans="1:43" s="10" customFormat="1" ht="18" customHeight="1" x14ac:dyDescent="0.25">
      <c r="A51" s="11"/>
      <c r="C51" s="16"/>
      <c r="D51" s="16"/>
      <c r="E51" s="16"/>
      <c r="F51" s="16"/>
      <c r="G51" s="16"/>
      <c r="H51" s="16"/>
      <c r="I51" s="16"/>
      <c r="J51" s="16"/>
      <c r="K51" s="16"/>
      <c r="L51" s="16"/>
      <c r="M51" s="16"/>
      <c r="N51" s="16"/>
      <c r="O51" s="16"/>
      <c r="P51" s="16"/>
      <c r="Q51" s="16"/>
      <c r="R51" s="16"/>
      <c r="S51" s="16"/>
      <c r="AF51" s="11"/>
      <c r="AG51" s="11"/>
      <c r="AH51" s="11"/>
      <c r="AI51" s="11"/>
      <c r="AJ51" s="11"/>
      <c r="AK51" s="11"/>
      <c r="AL51" s="11"/>
      <c r="AM51" s="11"/>
      <c r="AN51" s="11"/>
      <c r="AO51" s="11"/>
      <c r="AP51" s="11"/>
      <c r="AQ51" s="11"/>
    </row>
    <row r="52" spans="1:43" s="10" customFormat="1" ht="18" customHeight="1" x14ac:dyDescent="0.25">
      <c r="A52" s="11"/>
      <c r="C52" s="16"/>
      <c r="D52" s="16"/>
      <c r="E52" s="16"/>
      <c r="F52" s="16"/>
      <c r="G52" s="16"/>
      <c r="H52" s="16"/>
      <c r="I52" s="16"/>
      <c r="J52" s="16"/>
      <c r="K52" s="16"/>
      <c r="L52" s="16"/>
      <c r="M52" s="16"/>
      <c r="N52" s="16"/>
      <c r="O52" s="16"/>
      <c r="P52" s="16"/>
      <c r="Q52" s="16"/>
      <c r="R52" s="16"/>
      <c r="S52" s="16"/>
      <c r="AF52" s="11"/>
      <c r="AG52" s="11"/>
      <c r="AH52" s="11"/>
      <c r="AI52" s="11"/>
      <c r="AJ52" s="11"/>
      <c r="AK52" s="11"/>
      <c r="AL52" s="11"/>
      <c r="AM52" s="11"/>
      <c r="AN52" s="11"/>
      <c r="AO52" s="11"/>
      <c r="AP52" s="11"/>
      <c r="AQ52" s="11"/>
    </row>
    <row r="53" spans="1:43" s="10" customFormat="1" ht="21" customHeight="1" x14ac:dyDescent="0.25">
      <c r="A53" s="11"/>
      <c r="AF53" s="11"/>
      <c r="AG53" s="11"/>
      <c r="AH53" s="11"/>
      <c r="AI53" s="11"/>
      <c r="AJ53" s="11"/>
      <c r="AK53" s="11"/>
      <c r="AL53" s="11"/>
      <c r="AM53" s="11"/>
      <c r="AN53" s="11"/>
      <c r="AO53" s="11"/>
      <c r="AP53" s="11"/>
      <c r="AQ53" s="11"/>
    </row>
    <row r="54" spans="1:43" s="10" customFormat="1" ht="34.5" customHeight="1" x14ac:dyDescent="0.25">
      <c r="A54" s="11"/>
      <c r="C54" s="16"/>
      <c r="D54" s="16"/>
      <c r="E54" s="16"/>
      <c r="F54" s="16"/>
      <c r="G54" s="16"/>
      <c r="H54" s="16"/>
      <c r="I54" s="16"/>
      <c r="J54" s="16"/>
      <c r="K54" s="16"/>
      <c r="L54" s="16"/>
      <c r="M54" s="16"/>
      <c r="N54" s="16"/>
      <c r="O54" s="16"/>
      <c r="P54" s="16"/>
      <c r="Q54" s="16"/>
      <c r="R54" s="16"/>
      <c r="S54" s="16"/>
      <c r="AF54" s="11"/>
      <c r="AG54" s="11"/>
      <c r="AH54" s="11"/>
      <c r="AI54" s="11"/>
      <c r="AJ54" s="11"/>
      <c r="AK54" s="11"/>
      <c r="AL54" s="11"/>
      <c r="AM54" s="11"/>
      <c r="AN54" s="11"/>
      <c r="AO54" s="11"/>
      <c r="AP54" s="11"/>
      <c r="AQ54" s="11"/>
    </row>
    <row r="55" spans="1:43" s="10" customFormat="1" ht="18.75" customHeight="1" x14ac:dyDescent="0.25">
      <c r="A55" s="11"/>
      <c r="C55" s="16"/>
      <c r="D55" s="16"/>
      <c r="E55" s="16"/>
      <c r="F55" s="16"/>
      <c r="G55" s="16"/>
      <c r="H55" s="16"/>
      <c r="I55" s="16"/>
      <c r="J55" s="16"/>
      <c r="K55" s="16"/>
      <c r="L55" s="16"/>
      <c r="M55" s="16"/>
      <c r="N55" s="16"/>
      <c r="O55" s="16"/>
      <c r="P55" s="16"/>
      <c r="Q55" s="16"/>
      <c r="R55" s="16"/>
      <c r="S55" s="16"/>
      <c r="AF55" s="11"/>
      <c r="AG55" s="11"/>
      <c r="AH55" s="11"/>
      <c r="AI55" s="11"/>
      <c r="AJ55" s="11"/>
      <c r="AK55" s="11"/>
      <c r="AL55" s="11"/>
      <c r="AM55" s="11"/>
      <c r="AN55" s="11"/>
      <c r="AO55" s="11"/>
      <c r="AP55" s="11"/>
      <c r="AQ55" s="11"/>
    </row>
    <row r="56" spans="1:43" s="10" customFormat="1" ht="19.5" customHeight="1" x14ac:dyDescent="0.25">
      <c r="A56" s="11"/>
      <c r="C56" s="16"/>
      <c r="D56" s="16"/>
      <c r="E56" s="16"/>
      <c r="F56" s="16"/>
      <c r="G56" s="16"/>
      <c r="H56" s="16"/>
      <c r="I56" s="16"/>
      <c r="J56" s="16"/>
      <c r="K56" s="16"/>
      <c r="L56" s="16"/>
      <c r="M56" s="16"/>
      <c r="N56" s="16"/>
      <c r="O56" s="16"/>
      <c r="P56" s="16"/>
      <c r="Q56" s="16"/>
      <c r="R56" s="16"/>
      <c r="S56" s="16"/>
      <c r="AF56" s="11"/>
      <c r="AG56" s="11"/>
      <c r="AH56" s="11"/>
      <c r="AI56" s="11"/>
      <c r="AJ56" s="11"/>
      <c r="AK56" s="11"/>
      <c r="AL56" s="11"/>
      <c r="AM56" s="11"/>
      <c r="AN56" s="11"/>
      <c r="AO56" s="11"/>
      <c r="AP56" s="11"/>
      <c r="AQ56" s="11"/>
    </row>
    <row r="57" spans="1:43" s="10" customFormat="1" ht="38.25" customHeight="1" x14ac:dyDescent="0.25">
      <c r="A57" s="11"/>
      <c r="C57" s="16"/>
      <c r="D57" s="16"/>
      <c r="E57" s="16"/>
      <c r="F57" s="16"/>
      <c r="G57" s="16"/>
      <c r="H57" s="16"/>
      <c r="I57" s="16"/>
      <c r="J57" s="16"/>
      <c r="K57" s="16"/>
      <c r="L57" s="16"/>
      <c r="M57" s="16"/>
      <c r="N57" s="16"/>
      <c r="O57" s="16"/>
      <c r="P57" s="16"/>
      <c r="Q57" s="16"/>
      <c r="R57" s="16"/>
      <c r="S57" s="16"/>
      <c r="AF57" s="11"/>
      <c r="AG57" s="11"/>
      <c r="AH57" s="11"/>
      <c r="AI57" s="11"/>
      <c r="AJ57" s="11"/>
      <c r="AK57" s="11"/>
      <c r="AL57" s="11"/>
      <c r="AM57" s="11"/>
      <c r="AN57" s="11"/>
      <c r="AO57" s="11"/>
      <c r="AP57" s="11"/>
      <c r="AQ57" s="11"/>
    </row>
    <row r="58" spans="1:43" s="10" customFormat="1" ht="17.25" customHeight="1" x14ac:dyDescent="0.25">
      <c r="A58" s="11"/>
      <c r="C58" s="16"/>
      <c r="D58" s="16"/>
      <c r="E58" s="16"/>
      <c r="F58" s="16"/>
      <c r="G58" s="16"/>
      <c r="H58" s="16"/>
      <c r="I58" s="16"/>
      <c r="J58" s="16"/>
      <c r="K58" s="16"/>
      <c r="L58" s="16"/>
      <c r="M58" s="16"/>
      <c r="N58" s="16"/>
      <c r="O58" s="16"/>
      <c r="P58" s="16"/>
      <c r="Q58" s="16"/>
      <c r="R58" s="16"/>
      <c r="S58" s="16"/>
      <c r="AF58" s="11"/>
      <c r="AG58" s="11"/>
      <c r="AH58" s="11"/>
      <c r="AI58" s="11"/>
      <c r="AJ58" s="11"/>
      <c r="AK58" s="11"/>
      <c r="AL58" s="11"/>
      <c r="AM58" s="11"/>
      <c r="AN58" s="11"/>
      <c r="AO58" s="11"/>
      <c r="AP58" s="11"/>
      <c r="AQ58" s="11"/>
    </row>
    <row r="59" spans="1:43" s="10" customFormat="1" ht="39" customHeight="1" x14ac:dyDescent="0.25">
      <c r="A59" s="11"/>
      <c r="C59" s="16"/>
      <c r="D59" s="16"/>
      <c r="E59" s="16"/>
      <c r="F59" s="16"/>
      <c r="G59" s="16"/>
      <c r="H59" s="16"/>
      <c r="I59" s="16"/>
      <c r="J59" s="16"/>
      <c r="K59" s="16"/>
      <c r="L59" s="16"/>
      <c r="M59" s="16"/>
      <c r="N59" s="16"/>
      <c r="O59" s="16"/>
      <c r="P59" s="16"/>
      <c r="Q59" s="16"/>
      <c r="R59" s="16"/>
      <c r="S59" s="16"/>
      <c r="AF59" s="11"/>
      <c r="AG59" s="11"/>
      <c r="AH59" s="11"/>
      <c r="AI59" s="11"/>
      <c r="AJ59" s="11"/>
      <c r="AK59" s="11"/>
      <c r="AL59" s="11"/>
      <c r="AM59" s="11"/>
      <c r="AN59" s="11"/>
      <c r="AO59" s="11"/>
      <c r="AP59" s="11"/>
      <c r="AQ59" s="11"/>
    </row>
    <row r="60" spans="1:43" s="10" customFormat="1" ht="24" customHeight="1" x14ac:dyDescent="0.25">
      <c r="A60" s="11"/>
      <c r="C60" s="16"/>
      <c r="D60" s="16"/>
      <c r="E60" s="16"/>
      <c r="F60" s="16"/>
      <c r="G60" s="16"/>
      <c r="H60" s="16"/>
      <c r="I60" s="16"/>
      <c r="J60" s="16"/>
      <c r="K60" s="16"/>
      <c r="L60" s="16"/>
      <c r="M60" s="16"/>
      <c r="N60" s="16"/>
      <c r="O60" s="16"/>
      <c r="P60" s="16"/>
      <c r="Q60" s="16"/>
      <c r="R60" s="16"/>
      <c r="S60" s="16"/>
      <c r="AF60" s="11"/>
      <c r="AG60" s="11"/>
      <c r="AH60" s="11"/>
      <c r="AI60" s="11"/>
      <c r="AJ60" s="11"/>
      <c r="AK60" s="11"/>
      <c r="AL60" s="11"/>
      <c r="AM60" s="11"/>
      <c r="AN60" s="11"/>
      <c r="AO60" s="11"/>
      <c r="AP60" s="11"/>
      <c r="AQ60" s="11"/>
    </row>
    <row r="61" spans="1:43" ht="33.75" customHeight="1" x14ac:dyDescent="0.25"/>
    <row r="62" spans="1:43" ht="32.25" customHeight="1" x14ac:dyDescent="0.25"/>
  </sheetData>
  <mergeCells count="5">
    <mergeCell ref="C7:D9"/>
    <mergeCell ref="E7:AB8"/>
    <mergeCell ref="C10:C33"/>
    <mergeCell ref="W39:AB39"/>
    <mergeCell ref="D39:M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Info</vt:lpstr>
      <vt:lpstr>ott.2013-sett.2014</vt:lpstr>
      <vt:lpstr>apr.2013-sett.2013</vt:lpstr>
      <vt:lpstr>ott.2012-mar.2013</vt:lpstr>
      <vt:lpstr>OCC_FUI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2015-10-09T15:35:17Z</dcterms:modified>
</cp:coreProperties>
</file>