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1840" windowHeight="11055"/>
  </bookViews>
  <sheets>
    <sheet name="Dati società" sheetId="2" r:id="rId1"/>
    <sheet name="Calcolo FCs" sheetId="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AMO_UniqueIdentifier" hidden="1">"'687d3c86-542c-4a12-b8e4-c428c4c15630'"</definedName>
    <definedName name="aaa_Data_Entry" localSheetId="0">#REF!</definedName>
    <definedName name="aaa_Data_Entry">#REF!</definedName>
    <definedName name="accontisudividendi" localSheetId="0">[1]DETT_TRIM4!#REF!</definedName>
    <definedName name="accontisudividendi">[1]DETT_TRIM4!#REF!</definedName>
    <definedName name="allegati" localSheetId="0">#REF!</definedName>
    <definedName name="allegati">#REF!</definedName>
    <definedName name="allegati_quote" localSheetId="0">#REF!</definedName>
    <definedName name="allegati_quote">#REF!</definedName>
    <definedName name="ANNO_2002" localSheetId="0">#REF!</definedName>
    <definedName name="ANNO_2002">#REF!</definedName>
    <definedName name="ANNO_2003" localSheetId="0">#REF!</definedName>
    <definedName name="ANNO_2003">#REF!</definedName>
    <definedName name="ANNO_2004" localSheetId="0">#REF!</definedName>
    <definedName name="ANNO_2004">#REF!</definedName>
    <definedName name="_xlnm.Print_Area" localSheetId="1">'Calcolo FCs'!$A$1:$D$30</definedName>
    <definedName name="_xlnm.Print_Area" localSheetId="0">'Dati società'!$A$1:$O$27</definedName>
    <definedName name="capitale_sociale" localSheetId="0">[1]DETT_TRIM4!#REF!</definedName>
    <definedName name="capitale_sociale">[1]DETT_TRIM4!#REF!</definedName>
    <definedName name="ce_comparto" localSheetId="0">'[2]CE COMPARTO DA SAP'!$1:$1048576</definedName>
    <definedName name="ce_comparto">'[2]CE COMPARTO DA SAP'!$A:$IV</definedName>
    <definedName name="ce_disaggregato">'[3]CE DISAG DA SAP'!$A$1:$H$65536</definedName>
    <definedName name="Circolante_" localSheetId="0">#REF!</definedName>
    <definedName name="Circolante_">#REF!</definedName>
    <definedName name="CONTROLLO_FLUSSI_MENSILI" localSheetId="0">#REF!</definedName>
    <definedName name="CONTROLLO_FLUSSI_MENSILI">#REF!</definedName>
    <definedName name="_xlnm.Database" localSheetId="0">#REF!</definedName>
    <definedName name="_xlnm.Database">#REF!</definedName>
    <definedName name="ECON" localSheetId="0">#REF!</definedName>
    <definedName name="ECON">#REF!</definedName>
    <definedName name="FISCALE" localSheetId="0">'[4]contributi a fdo perduto'!#REF!</definedName>
    <definedName name="FISCALE">'[4]contributi a fdo perduto'!#REF!</definedName>
    <definedName name="FORaccontisudividendi" localSheetId="0">[1]DETT_TRIM4!#REF!</definedName>
    <definedName name="FORaccontisudividendi">[1]DETT_TRIM4!#REF!</definedName>
    <definedName name="FORcrediticommGRUPPO" localSheetId="0">[1]DETT_TRIM4!#REF!</definedName>
    <definedName name="FORcrediticommGRUPPO">[1]DETT_TRIM4!#REF!</definedName>
    <definedName name="FORdebiticommliGRUPPO" localSheetId="0">[1]DETT_TRIM4!#REF!</definedName>
    <definedName name="FORdebiticommliGRUPPO">[1]DETT_TRIM4!#REF!</definedName>
    <definedName name="FORdebitifinnonbancMLeBR" localSheetId="0">[1]DETT_TRIM4!#REF!</definedName>
    <definedName name="FORdebitifinnonbancMLeBR">[1]DETT_TRIM4!#REF!</definedName>
    <definedName name="FORdisponibilità" localSheetId="0">[1]DETT_TRIM4!#REF!</definedName>
    <definedName name="FORdisponibilità">[1]DETT_TRIM4!#REF!</definedName>
    <definedName name="FORpartgruppoefondo" localSheetId="0">[1]DETT_TRIM4!#REF!</definedName>
    <definedName name="FORpartgruppoefondo">[1]DETT_TRIM4!#REF!</definedName>
    <definedName name="FORpartsottnonverGRUPPO" localSheetId="0">[1]DETT_TRIM4!#REF!</definedName>
    <definedName name="FORpartsottnonverGRUPPO">[1]DETT_TRIM4!#REF!</definedName>
    <definedName name="FORpartsottnonverTZ" localSheetId="0">[1]DETT_TRIM4!#REF!</definedName>
    <definedName name="FORpartsottnonverTZ">[1]DETT_TRIM4!#REF!</definedName>
    <definedName name="FORpartTERZIefondo" localSheetId="0">[1]DETT_TRIM4!#REF!</definedName>
    <definedName name="FORpartTERZIefondo">[1]DETT_TRIM4!#REF!</definedName>
    <definedName name="gasdotti" localSheetId="0">#REF!</definedName>
    <definedName name="gasdotti">#REF!</definedName>
    <definedName name="Ind_CHIEF" localSheetId="0">#REF!</definedName>
    <definedName name="Ind_CHIEF">#REF!</definedName>
    <definedName name="INDICI" localSheetId="0">#REF!</definedName>
    <definedName name="INDICI">#REF!</definedName>
    <definedName name="mensilizzato" localSheetId="0">#REF!</definedName>
    <definedName name="mensilizzato">#REF!</definedName>
    <definedName name="MINUTA_E" localSheetId="0">#REF!</definedName>
    <definedName name="MINUTA_E">#REF!</definedName>
    <definedName name="minuta_economico" localSheetId="0">#REF!</definedName>
    <definedName name="minuta_economico">#REF!</definedName>
    <definedName name="MINUTA_PATR" localSheetId="0">#REF!</definedName>
    <definedName name="MINUTA_PATR">#REF!</definedName>
    <definedName name="Nostro_indebitamento" localSheetId="0">#REF!</definedName>
    <definedName name="Nostro_indebitamento">#REF!</definedName>
    <definedName name="nuovo_ce_disaggregato">'[3]CE DISAG DA SAP (2)'!$A$1:$I$65536</definedName>
    <definedName name="p" localSheetId="0">#REF!</definedName>
    <definedName name="p">#REF!</definedName>
    <definedName name="panigaglia" localSheetId="0">#REF!</definedName>
    <definedName name="panigaglia">#REF!</definedName>
    <definedName name="PATR" localSheetId="0">#REF!</definedName>
    <definedName name="PATR">#REF!</definedName>
    <definedName name="PATRIM" localSheetId="0">#REF!</definedName>
    <definedName name="PATRIM">#REF!</definedName>
    <definedName name="Print_Area_MI" localSheetId="0">#REF!</definedName>
    <definedName name="Print_Area_MI">#REF!</definedName>
    <definedName name="q" localSheetId="0">#REF!</definedName>
    <definedName name="q">#REF!</definedName>
    <definedName name="qammant" localSheetId="0">#REF!</definedName>
    <definedName name="qammant">#REF!</definedName>
    <definedName name="qammet" localSheetId="0">#REF!</definedName>
    <definedName name="qammet">#REF!</definedName>
    <definedName name="RENDFIN_CIV" localSheetId="0">#REF!</definedName>
    <definedName name="RENDFIN_CIV">#REF!</definedName>
    <definedName name="RENDFIN_CONS" localSheetId="0">#REF!</definedName>
    <definedName name="RENDFIN_CONS">#REF!</definedName>
    <definedName name="RENDFIN_RETT" localSheetId="0">#REF!</definedName>
    <definedName name="RENDFIN_RETT">#REF!</definedName>
    <definedName name="RETTFISC" localSheetId="0">#REF!</definedName>
    <definedName name="RETTFISC">#REF!</definedName>
    <definedName name="riepilogo" localSheetId="0">#REF!</definedName>
    <definedName name="riepilogo">#REF!</definedName>
    <definedName name="S.P._RICLASSIFICATO" localSheetId="0">#REF!</definedName>
    <definedName name="S.P._RICLASSIFICATO">#REF!</definedName>
    <definedName name="SAPBEXrevision" hidden="1">1</definedName>
    <definedName name="SAPBEXsysID" hidden="1">"LP2"</definedName>
    <definedName name="SAPBEXwbID" hidden="1">"6LYF3F9315T5UBJE9UQ14V6KS"</definedName>
    <definedName name="SBIL_ECO" localSheetId="0">#REF!</definedName>
    <definedName name="SBIL_ECO">#REF!</definedName>
    <definedName name="simo">'[5]SP &amp; RENDFIN  CIV + RETT '!$B$2:$G$36</definedName>
    <definedName name="SP_CIV" localSheetId="0">#REF!</definedName>
    <definedName name="SP_CIV">#REF!</definedName>
    <definedName name="SP_CONS" localSheetId="0">#REF!</definedName>
    <definedName name="SP_CONS">#REF!</definedName>
    <definedName name="SP_RETT" localSheetId="0">#REF!</definedName>
    <definedName name="SP_RETT">#REF!</definedName>
    <definedName name="sp_riclass" localSheetId="0">#REF!</definedName>
    <definedName name="sp_riclass">#REF!</definedName>
    <definedName name="stampa" localSheetId="0">#REF!</definedName>
    <definedName name="stampa">#REF!</definedName>
    <definedName name="terzi1" localSheetId="0">#REF!</definedName>
    <definedName name="terzi1">#REF!</definedName>
    <definedName name="tutto" localSheetId="0">#REF!</definedName>
    <definedName name="tutto">#REF!</definedName>
  </definedNames>
  <calcPr calcId="145621"/>
</workbook>
</file>

<file path=xl/calcChain.xml><?xml version="1.0" encoding="utf-8"?>
<calcChain xmlns="http://schemas.openxmlformats.org/spreadsheetml/2006/main">
  <c r="C18" i="1" l="1"/>
  <c r="C21" i="1" s="1"/>
  <c r="C22" i="1" s="1"/>
  <c r="C10" i="1"/>
  <c r="C24" i="1" l="1"/>
  <c r="C30" i="1" s="1"/>
</calcChain>
</file>

<file path=xl/sharedStrings.xml><?xml version="1.0" encoding="utf-8"?>
<sst xmlns="http://schemas.openxmlformats.org/spreadsheetml/2006/main" count="38" uniqueCount="35">
  <si>
    <t>RICAVI EFFETTIVI</t>
  </si>
  <si>
    <t>Ricavi relativi alla capacità assegnata sulla base dei corrispettivi tariffari</t>
  </si>
  <si>
    <t>Ricavi dall’assegnazione della capacità di stoccaggio ai sensi del decreto legislativo n. 130/10</t>
  </si>
  <si>
    <t>Ricavi derivanti dall’applicazione del corrispettivo a copertura della disponibilità di stoccaggio strategico</t>
  </si>
  <si>
    <t>Ricavi derivanti dalle procedure concorsuali</t>
  </si>
  <si>
    <t>Totale ricavi effettivi</t>
  </si>
  <si>
    <t>RICAVI RICONOSCIUTI</t>
  </si>
  <si>
    <t>FATTORE CORRETTIVO</t>
  </si>
  <si>
    <t>Se di segno positivo, Cassa è tenuta a versare all'impresa. Se di segno negativo, l'impresa è tenuta a versare a Cassa.</t>
  </si>
  <si>
    <t>Ricavi da corrispettivi di scostamento e altri ricavi</t>
  </si>
  <si>
    <t>Ai sensi dell'Articolo 13 della RTSG, i ricavi sono versati sul “Conto oneri stoccaggio” di cui al comma 24.1, lettera c) della RTTG entro 4 mesi dalla conclusione di ciascun anno del periodo di regolazione.</t>
  </si>
  <si>
    <t>Saldo sul Conto Oneri Stoccaggio</t>
  </si>
  <si>
    <t>Anno di riferimento: 2015</t>
  </si>
  <si>
    <t>Ragione Sociale</t>
  </si>
  <si>
    <t>Indirizzo</t>
  </si>
  <si>
    <t>CAP</t>
  </si>
  <si>
    <t>Città</t>
  </si>
  <si>
    <t>Prov.</t>
  </si>
  <si>
    <t>Contatti</t>
  </si>
  <si>
    <t>Tel.</t>
  </si>
  <si>
    <t>Fax</t>
  </si>
  <si>
    <t>E-Mail</t>
  </si>
  <si>
    <t>Referente 1</t>
  </si>
  <si>
    <t>Referente 2</t>
  </si>
  <si>
    <t>Parametro α</t>
  </si>
  <si>
    <r>
      <t>Fattore di garanzia dei ricavi FC</t>
    </r>
    <r>
      <rPr>
        <b/>
        <vertAlign val="superscript"/>
        <sz val="12"/>
        <rFont val="Calibri"/>
        <family val="2"/>
        <scheme val="minor"/>
      </rPr>
      <t>S</t>
    </r>
    <r>
      <rPr>
        <b/>
        <sz val="12"/>
        <rFont val="Calibri"/>
        <family val="2"/>
        <scheme val="minor"/>
      </rPr>
      <t xml:space="preserve"> di cui al comma 11.2 della RTSG</t>
    </r>
  </si>
  <si>
    <r>
      <t xml:space="preserve">Quota di ricavo </t>
    </r>
    <r>
      <rPr>
        <i/>
        <sz val="12"/>
        <rFont val="Calibri"/>
        <family val="2"/>
        <scheme val="minor"/>
      </rPr>
      <t>RS</t>
    </r>
    <r>
      <rPr>
        <i/>
        <vertAlign val="subscript"/>
        <sz val="12"/>
        <rFont val="Calibri"/>
        <family val="2"/>
        <scheme val="minor"/>
      </rPr>
      <t>capitale</t>
    </r>
  </si>
  <si>
    <r>
      <t xml:space="preserve">Quota di ricavo </t>
    </r>
    <r>
      <rPr>
        <i/>
        <sz val="12"/>
        <rFont val="Calibri"/>
        <family val="2"/>
        <scheme val="minor"/>
      </rPr>
      <t>RS</t>
    </r>
    <r>
      <rPr>
        <i/>
        <vertAlign val="subscript"/>
        <sz val="12"/>
        <rFont val="Calibri"/>
        <family val="2"/>
        <scheme val="minor"/>
      </rPr>
      <t>incentivo</t>
    </r>
  </si>
  <si>
    <r>
      <t xml:space="preserve">Quota di ricavo </t>
    </r>
    <r>
      <rPr>
        <i/>
        <sz val="12"/>
        <rFont val="Calibri"/>
        <family val="2"/>
        <scheme val="minor"/>
      </rPr>
      <t>RS</t>
    </r>
    <r>
      <rPr>
        <i/>
        <vertAlign val="subscript"/>
        <sz val="12"/>
        <rFont val="Calibri"/>
        <family val="2"/>
        <scheme val="minor"/>
      </rPr>
      <t>amm</t>
    </r>
  </si>
  <si>
    <r>
      <t xml:space="preserve">Quota di ricavo </t>
    </r>
    <r>
      <rPr>
        <i/>
        <sz val="12"/>
        <rFont val="Calibri"/>
        <family val="2"/>
        <scheme val="minor"/>
      </rPr>
      <t>RS</t>
    </r>
    <r>
      <rPr>
        <i/>
        <vertAlign val="subscript"/>
        <sz val="12"/>
        <rFont val="Calibri"/>
        <family val="2"/>
        <scheme val="minor"/>
      </rPr>
      <t>RS</t>
    </r>
  </si>
  <si>
    <r>
      <t xml:space="preserve">Quota di ricavo </t>
    </r>
    <r>
      <rPr>
        <i/>
        <sz val="12"/>
        <rFont val="Calibri"/>
        <family val="2"/>
        <scheme val="minor"/>
      </rPr>
      <t>RS</t>
    </r>
    <r>
      <rPr>
        <i/>
        <vertAlign val="subscript"/>
        <sz val="12"/>
        <rFont val="Calibri"/>
        <family val="2"/>
        <scheme val="minor"/>
      </rPr>
      <t>CO</t>
    </r>
  </si>
  <si>
    <r>
      <t xml:space="preserve">Totale ricavi riconosciuti </t>
    </r>
    <r>
      <rPr>
        <b/>
        <i/>
        <sz val="12"/>
        <rFont val="Calibri"/>
        <family val="2"/>
        <scheme val="minor"/>
      </rPr>
      <t>RS</t>
    </r>
  </si>
  <si>
    <r>
      <t xml:space="preserve">Parametro </t>
    </r>
    <r>
      <rPr>
        <i/>
        <sz val="12"/>
        <rFont val="Calibri"/>
        <family val="2"/>
        <scheme val="minor"/>
      </rPr>
      <t>γ</t>
    </r>
  </si>
  <si>
    <r>
      <t xml:space="preserve">Quota di ricavo coperta da Fattore Correttivo dei ricavi </t>
    </r>
    <r>
      <rPr>
        <b/>
        <i/>
        <sz val="12"/>
        <rFont val="Calibri"/>
        <family val="2"/>
        <scheme val="minor"/>
      </rPr>
      <t>FC</t>
    </r>
    <r>
      <rPr>
        <b/>
        <i/>
        <vertAlign val="superscript"/>
        <sz val="12"/>
        <rFont val="Calibri"/>
        <family val="2"/>
        <scheme val="minor"/>
      </rPr>
      <t>S</t>
    </r>
  </si>
  <si>
    <r>
      <t xml:space="preserve">Fattore Correttivo dei ricavi </t>
    </r>
    <r>
      <rPr>
        <b/>
        <i/>
        <sz val="12"/>
        <rFont val="Calibri"/>
        <family val="2"/>
        <scheme val="minor"/>
      </rPr>
      <t>FC</t>
    </r>
    <r>
      <rPr>
        <b/>
        <i/>
        <vertAlign val="superscript"/>
        <sz val="12"/>
        <rFont val="Calibri"/>
        <family val="2"/>
        <scheme val="minor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</si>
</sst>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[$€-410]\ * #,##0.00_-;\-[$€-410]\ * #,##0.00_-;_-[$€-410]\ * &quot;-&quot;??_-;_-@_-"/>
    <numFmt numFmtId="165" formatCode="_-[$€-2]\ * #,##0.00_-;\-[$€-2]\ * #,##0.00_-;_-[$€-2]\ * &quot;-&quot;??_-"/>
    <numFmt numFmtId="166" formatCode="&quot;L.&quot;\ #,##0;[Red]\-&quot;L.&quot;\ #,##0"/>
    <numFmt numFmtId="167" formatCode="&quot;€&quot;\ #,##0.00"/>
  </numFmts>
  <fonts count="26" x14ac:knownFonts="1"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sz val="11"/>
      <color rgb="FF006600"/>
      <name val="Calibri"/>
      <family val="2"/>
      <scheme val="minor"/>
    </font>
    <font>
      <i/>
      <sz val="12"/>
      <name val="Calibri"/>
      <family val="2"/>
      <scheme val="minor"/>
    </font>
    <font>
      <i/>
      <vertAlign val="subscript"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vertAlign val="superscript"/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</borders>
  <cellStyleXfs count="49">
    <xf numFmtId="0" fontId="0" fillId="0" borderId="0"/>
    <xf numFmtId="165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" fontId="3" fillId="6" borderId="5" applyNumberFormat="0" applyProtection="0">
      <alignment vertical="center"/>
    </xf>
    <xf numFmtId="4" fontId="4" fillId="6" borderId="5" applyNumberFormat="0" applyProtection="0">
      <alignment vertical="center"/>
    </xf>
    <xf numFmtId="4" fontId="5" fillId="6" borderId="5" applyNumberFormat="0" applyProtection="0">
      <alignment horizontal="left" vertical="center" indent="1"/>
    </xf>
    <xf numFmtId="0" fontId="6" fillId="6" borderId="5" applyNumberFormat="0" applyProtection="0">
      <alignment horizontal="left" vertical="top" indent="1"/>
    </xf>
    <xf numFmtId="4" fontId="5" fillId="7" borderId="0" applyNumberFormat="0" applyProtection="0">
      <alignment horizontal="left" vertical="center" indent="1"/>
    </xf>
    <xf numFmtId="4" fontId="5" fillId="8" borderId="5" applyNumberFormat="0" applyProtection="0">
      <alignment horizontal="right" vertical="center"/>
    </xf>
    <xf numFmtId="4" fontId="5" fillId="9" borderId="5" applyNumberFormat="0" applyProtection="0">
      <alignment horizontal="right" vertical="center"/>
    </xf>
    <xf numFmtId="4" fontId="5" fillId="10" borderId="5" applyNumberFormat="0" applyProtection="0">
      <alignment horizontal="right" vertical="center"/>
    </xf>
    <xf numFmtId="4" fontId="5" fillId="11" borderId="5" applyNumberFormat="0" applyProtection="0">
      <alignment horizontal="right" vertical="center"/>
    </xf>
    <xf numFmtId="4" fontId="5" fillId="12" borderId="5" applyNumberFormat="0" applyProtection="0">
      <alignment horizontal="right" vertical="center"/>
    </xf>
    <xf numFmtId="4" fontId="5" fillId="13" borderId="5" applyNumberFormat="0" applyProtection="0">
      <alignment horizontal="right" vertical="center"/>
    </xf>
    <xf numFmtId="4" fontId="5" fillId="14" borderId="5" applyNumberFormat="0" applyProtection="0">
      <alignment horizontal="right" vertical="center"/>
    </xf>
    <xf numFmtId="4" fontId="5" fillId="15" borderId="5" applyNumberFormat="0" applyProtection="0">
      <alignment horizontal="right" vertical="center"/>
    </xf>
    <xf numFmtId="4" fontId="5" fillId="16" borderId="5" applyNumberFormat="0" applyProtection="0">
      <alignment horizontal="right" vertical="center"/>
    </xf>
    <xf numFmtId="4" fontId="3" fillId="17" borderId="6" applyNumberFormat="0" applyProtection="0">
      <alignment horizontal="left" vertical="center" indent="1"/>
    </xf>
    <xf numFmtId="4" fontId="3" fillId="18" borderId="0" applyNumberFormat="0" applyProtection="0">
      <alignment horizontal="left" vertical="center" indent="1"/>
    </xf>
    <xf numFmtId="4" fontId="3" fillId="7" borderId="0" applyNumberFormat="0" applyProtection="0">
      <alignment horizontal="left" vertical="center" indent="1"/>
    </xf>
    <xf numFmtId="4" fontId="5" fillId="18" borderId="5" applyNumberFormat="0" applyProtection="0">
      <alignment horizontal="right" vertical="center"/>
    </xf>
    <xf numFmtId="4" fontId="7" fillId="18" borderId="0" applyNumberFormat="0" applyProtection="0">
      <alignment horizontal="left" vertical="center" indent="1"/>
    </xf>
    <xf numFmtId="4" fontId="7" fillId="7" borderId="0" applyNumberFormat="0" applyProtection="0">
      <alignment horizontal="left" vertical="center" indent="1"/>
    </xf>
    <xf numFmtId="0" fontId="1" fillId="7" borderId="5" applyNumberFormat="0" applyProtection="0">
      <alignment horizontal="left" vertical="center" indent="1"/>
    </xf>
    <xf numFmtId="0" fontId="1" fillId="7" borderId="5" applyNumberFormat="0" applyProtection="0">
      <alignment horizontal="left" vertical="top" indent="1"/>
    </xf>
    <xf numFmtId="0" fontId="1" fillId="19" borderId="5" applyNumberFormat="0" applyProtection="0">
      <alignment horizontal="left" vertical="center" indent="1"/>
    </xf>
    <xf numFmtId="0" fontId="1" fillId="19" borderId="5" applyNumberFormat="0" applyProtection="0">
      <alignment horizontal="left" vertical="top" indent="1"/>
    </xf>
    <xf numFmtId="0" fontId="1" fillId="18" borderId="5" applyNumberFormat="0" applyProtection="0">
      <alignment horizontal="left" vertical="center" indent="1"/>
    </xf>
    <xf numFmtId="0" fontId="1" fillId="18" borderId="5" applyNumberFormat="0" applyProtection="0">
      <alignment horizontal="left" vertical="top" indent="1"/>
    </xf>
    <xf numFmtId="0" fontId="1" fillId="20" borderId="5" applyNumberFormat="0" applyProtection="0">
      <alignment horizontal="left" vertical="center" indent="1"/>
    </xf>
    <xf numFmtId="0" fontId="1" fillId="20" borderId="5" applyNumberFormat="0" applyProtection="0">
      <alignment horizontal="left" vertical="top" indent="1"/>
    </xf>
    <xf numFmtId="4" fontId="5" fillId="20" borderId="5" applyNumberFormat="0" applyProtection="0">
      <alignment vertical="center"/>
    </xf>
    <xf numFmtId="4" fontId="8" fillId="20" borderId="5" applyNumberFormat="0" applyProtection="0">
      <alignment vertical="center"/>
    </xf>
    <xf numFmtId="4" fontId="3" fillId="18" borderId="7" applyNumberFormat="0" applyProtection="0">
      <alignment horizontal="left" vertical="center" indent="1"/>
    </xf>
    <xf numFmtId="0" fontId="7" fillId="21" borderId="5" applyNumberFormat="0" applyProtection="0">
      <alignment horizontal="left" vertical="top" indent="1"/>
    </xf>
    <xf numFmtId="4" fontId="5" fillId="20" borderId="5" applyNumberFormat="0" applyProtection="0">
      <alignment horizontal="right" vertical="center"/>
    </xf>
    <xf numFmtId="4" fontId="8" fillId="20" borderId="5" applyNumberFormat="0" applyProtection="0">
      <alignment horizontal="right" vertical="center"/>
    </xf>
    <xf numFmtId="4" fontId="3" fillId="18" borderId="5" applyNumberFormat="0" applyProtection="0">
      <alignment horizontal="left" vertical="center" indent="1"/>
    </xf>
    <xf numFmtId="0" fontId="7" fillId="19" borderId="5" applyNumberFormat="0" applyProtection="0">
      <alignment horizontal="left" vertical="top" indent="1"/>
    </xf>
    <xf numFmtId="4" fontId="9" fillId="19" borderId="7" applyNumberFormat="0" applyProtection="0">
      <alignment horizontal="left" vertical="center" indent="1"/>
    </xf>
    <xf numFmtId="4" fontId="10" fillId="20" borderId="5" applyNumberFormat="0" applyProtection="0">
      <alignment horizontal="right" vertical="center"/>
    </xf>
    <xf numFmtId="0" fontId="11" fillId="22" borderId="0"/>
    <xf numFmtId="0" fontId="12" fillId="22" borderId="8"/>
    <xf numFmtId="0" fontId="12" fillId="22" borderId="0"/>
    <xf numFmtId="0" fontId="11" fillId="22" borderId="0"/>
    <xf numFmtId="166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7" fillId="0" borderId="0" xfId="0" applyFont="1" applyFill="1"/>
    <xf numFmtId="0" fontId="17" fillId="0" borderId="0" xfId="0" applyFont="1" applyFill="1" applyAlignment="1" applyProtection="1"/>
    <xf numFmtId="0" fontId="17" fillId="0" borderId="0" xfId="0" applyFont="1" applyFill="1" applyBorder="1"/>
    <xf numFmtId="0" fontId="18" fillId="0" borderId="0" xfId="0" applyFont="1" applyFill="1" applyBorder="1" applyProtection="1"/>
    <xf numFmtId="0" fontId="18" fillId="0" borderId="0" xfId="0" applyFont="1" applyFill="1" applyAlignment="1" applyProtection="1">
      <alignment vertical="center"/>
    </xf>
    <xf numFmtId="0" fontId="18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167" fontId="17" fillId="3" borderId="1" xfId="0" applyNumberFormat="1" applyFont="1" applyFill="1" applyBorder="1" applyAlignment="1" applyProtection="1">
      <alignment vertical="center"/>
      <protection locked="0"/>
    </xf>
    <xf numFmtId="0" fontId="18" fillId="5" borderId="1" xfId="0" applyFont="1" applyFill="1" applyBorder="1" applyAlignment="1">
      <alignment vertical="center"/>
    </xf>
    <xf numFmtId="164" fontId="18" fillId="5" borderId="1" xfId="0" applyNumberFormat="1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/>
    </xf>
    <xf numFmtId="0" fontId="17" fillId="4" borderId="1" xfId="0" applyNumberFormat="1" applyFont="1" applyFill="1" applyBorder="1" applyAlignment="1">
      <alignment vertical="center"/>
    </xf>
    <xf numFmtId="0" fontId="18" fillId="5" borderId="1" xfId="0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/>
    <xf numFmtId="0" fontId="18" fillId="0" borderId="1" xfId="0" applyFont="1" applyFill="1" applyBorder="1" applyAlignment="1" applyProtection="1">
      <alignment horizontal="left"/>
    </xf>
    <xf numFmtId="0" fontId="17" fillId="0" borderId="1" xfId="0" applyFont="1" applyFill="1" applyBorder="1"/>
    <xf numFmtId="0" fontId="19" fillId="0" borderId="1" xfId="48" applyFont="1" applyFill="1" applyBorder="1" applyAlignment="1" applyProtection="1"/>
    <xf numFmtId="0" fontId="18" fillId="0" borderId="2" xfId="0" applyFont="1" applyFill="1" applyBorder="1" applyAlignment="1" applyProtection="1">
      <alignment horizontal="left"/>
    </xf>
    <xf numFmtId="0" fontId="17" fillId="0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</cellXfs>
  <cellStyles count="49">
    <cellStyle name="Collegamento ipertestuale" xfId="48" builtinId="8"/>
    <cellStyle name="Euro" xfId="1"/>
    <cellStyle name="Migliaia (0)_Allegati 99_att" xfId="2"/>
    <cellStyle name="Normal_Lattice-Development model1" xfId="3"/>
    <cellStyle name="Normale" xfId="0" builtinId="0"/>
    <cellStyle name="Percentuale 2" xfId="4"/>
    <cellStyle name="SAPBEXaggData" xfId="5"/>
    <cellStyle name="SAPBEXaggDataEmph" xfId="6"/>
    <cellStyle name="SAPBEXaggItem" xfId="7"/>
    <cellStyle name="SAPBEXaggItemX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Text" xfId="24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resData" xfId="33"/>
    <cellStyle name="SAPBEXresDataEmph" xfId="34"/>
    <cellStyle name="SAPBEXresItem" xfId="35"/>
    <cellStyle name="SAPBEXresItemX" xfId="36"/>
    <cellStyle name="SAPBEXstdData" xfId="37"/>
    <cellStyle name="SAPBEXstdDataEmph" xfId="38"/>
    <cellStyle name="SAPBEXstdItem" xfId="39"/>
    <cellStyle name="SAPBEXstdItemX" xfId="40"/>
    <cellStyle name="SAPBEXtitle" xfId="41"/>
    <cellStyle name="SAPBEXundefined" xfId="42"/>
    <cellStyle name="SEM-BPS-data" xfId="43"/>
    <cellStyle name="SEM-BPS-headdata" xfId="44"/>
    <cellStyle name="SEM-BPS-headkey" xfId="45"/>
    <cellStyle name="SEM-BPS-key" xfId="46"/>
    <cellStyle name="Valuta (0)_Allegati 99_att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v00mf_f\tarif$\UFFICI\PROG_FIN\RETE%20GAS%20ITALIA\BUDGET%20e%20PIANO\SNAM_TRASPOR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v00mf_f\tarif$\DOCUME~1\ri03166\IMPOST~1\Temp\C.Programmi.Lotus.Notes.Data\ALLEGATI%20AUTHORITY%20(version%2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v00mf_f\tarif$\DOCUME~1\ri03166\IMPOST~1\Temp\C.Programmi.Lotus.Notes.Data\ALLEGATI%20AUTHORITY%20OTTO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v00mf_f\tarif$\Documenti\bilanci\BILANCIO%202002\DATA%20BOOK-BILANC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v00mf_f\tarif$\UFFICI\PROG_FIN\SNAM%20RETE%20GAS%20Spa\TAVOLE%20RETE%20GAS\patrimoniali%20e%20rendiconto%202&#176;%20Forecast%20200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ENTRY"/>
      <sheetName val="IND_TRIM1"/>
      <sheetName val="IND_TRIM2"/>
      <sheetName val="IND_TRIM3"/>
      <sheetName val="IND_TRIM4"/>
      <sheetName val="DETT_TRIM1"/>
      <sheetName val="DETT_TRIM2"/>
      <sheetName val="DETT_TRIM3"/>
      <sheetName val="DETT_TRIM4"/>
      <sheetName val="0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gato 2.2"/>
      <sheetName val="dettagli"/>
      <sheetName val="CE DISAG DA SAP"/>
      <sheetName val="allegato 3"/>
      <sheetName val="CE COMPARTO DA SAP"/>
      <sheetName val="SP RICLASS DA SAP"/>
      <sheetName val="sp riserv"/>
    </sheetNames>
    <sheetDataSet>
      <sheetData sheetId="0"/>
      <sheetData sheetId="1"/>
      <sheetData sheetId="2"/>
      <sheetData sheetId="3"/>
      <sheetData sheetId="4" refreshError="1">
        <row r="1">
          <cell r="A1" t="str">
            <v>COSTI DELLA PRODUZIONE</v>
          </cell>
          <cell r="B1" t="str">
            <v>Rete Nazionale</v>
          </cell>
          <cell r="C1" t="str">
            <v>Rete Regionale</v>
          </cell>
          <cell r="D1" t="str">
            <v>Dispacciamento</v>
          </cell>
          <cell r="E1" t="str">
            <v>Misura</v>
          </cell>
          <cell r="F1" t="str">
            <v>Centrali</v>
          </cell>
          <cell r="G1" t="str">
            <v>Att. Supporto</v>
          </cell>
          <cell r="H1" t="str">
            <v>TRASPORTO E DISPACC.</v>
          </cell>
          <cell r="I1">
            <v>865210</v>
          </cell>
          <cell r="J1" t="str">
            <v>Trasp+865210</v>
          </cell>
          <cell r="K1" t="str">
            <v>Att. Diverse</v>
          </cell>
          <cell r="L1" t="str">
            <v>Serv. Com. Ausiliari</v>
          </cell>
          <cell r="M1" t="str">
            <v>Serv. Com. Generali</v>
          </cell>
          <cell r="N1" t="str">
            <v>TOTALE</v>
          </cell>
        </row>
        <row r="2">
          <cell r="A2" t="str">
            <v>Costi per materie prime</v>
          </cell>
          <cell r="B2">
            <v>37819208.689999998</v>
          </cell>
          <cell r="C2">
            <v>30133580.350000001</v>
          </cell>
          <cell r="D2">
            <v>1171078.25</v>
          </cell>
          <cell r="E2">
            <v>724927.06</v>
          </cell>
          <cell r="F2">
            <v>22312373.609999999</v>
          </cell>
          <cell r="G2">
            <v>163763.41</v>
          </cell>
          <cell r="H2">
            <v>92324931.370000005</v>
          </cell>
          <cell r="I2">
            <v>64471248.859999999</v>
          </cell>
          <cell r="J2">
            <v>156796180.22999999</v>
          </cell>
          <cell r="K2">
            <v>65930.53</v>
          </cell>
          <cell r="L2">
            <v>81144.89</v>
          </cell>
          <cell r="M2">
            <v>2979462.69</v>
          </cell>
          <cell r="N2">
            <v>95289179.700000003</v>
          </cell>
        </row>
        <row r="3">
          <cell r="A3" t="str">
            <v>Costi per servizi</v>
          </cell>
          <cell r="B3">
            <v>21236477.260000002</v>
          </cell>
          <cell r="C3">
            <v>43580586.729999997</v>
          </cell>
          <cell r="D3">
            <v>3054082.52</v>
          </cell>
          <cell r="E3">
            <v>1162861.74</v>
          </cell>
          <cell r="F3">
            <v>5509654.8099999996</v>
          </cell>
          <cell r="G3">
            <v>-229986.77</v>
          </cell>
          <cell r="H3">
            <v>74313676.290000007</v>
          </cell>
          <cell r="I3">
            <v>1062265.52</v>
          </cell>
          <cell r="J3">
            <v>75375941.810000002</v>
          </cell>
          <cell r="K3">
            <v>276622.51</v>
          </cell>
          <cell r="L3">
            <v>26700582.640000001</v>
          </cell>
          <cell r="M3">
            <v>19419001.670000002</v>
          </cell>
          <cell r="N3">
            <v>120709883.11</v>
          </cell>
        </row>
        <row r="4">
          <cell r="A4" t="str">
            <v>Costi per servizi comuni</v>
          </cell>
          <cell r="B4">
            <v>9465941.4000000004</v>
          </cell>
          <cell r="C4">
            <v>21011512.82</v>
          </cell>
          <cell r="D4">
            <v>5735306.2199999997</v>
          </cell>
          <cell r="E4">
            <v>4868246.58</v>
          </cell>
          <cell r="F4">
            <v>4801614.82</v>
          </cell>
          <cell r="G4">
            <v>4837816.54</v>
          </cell>
          <cell r="H4">
            <v>50720438.380000003</v>
          </cell>
          <cell r="I4">
            <v>1225733.26</v>
          </cell>
          <cell r="J4">
            <v>51946171.640000001</v>
          </cell>
          <cell r="K4">
            <v>755096.52</v>
          </cell>
          <cell r="L4">
            <v>28068003.57</v>
          </cell>
          <cell r="M4">
            <v>-25045625.260000002</v>
          </cell>
          <cell r="N4">
            <v>-1638093.93</v>
          </cell>
        </row>
        <row r="5">
          <cell r="A5" t="str">
            <v>Costi per godimento di beni di terzi</v>
          </cell>
          <cell r="B5">
            <v>1928002.98</v>
          </cell>
          <cell r="C5">
            <v>5111399.62</v>
          </cell>
          <cell r="D5">
            <v>266925.52</v>
          </cell>
          <cell r="E5">
            <v>367850.67</v>
          </cell>
          <cell r="F5">
            <v>78127.929999999993</v>
          </cell>
          <cell r="G5">
            <v>1407583.42</v>
          </cell>
          <cell r="H5">
            <v>9159890.1400000006</v>
          </cell>
          <cell r="I5">
            <v>0</v>
          </cell>
          <cell r="J5">
            <v>9159890.1400000006</v>
          </cell>
          <cell r="K5">
            <v>12296.9</v>
          </cell>
          <cell r="L5">
            <v>2304206.7200000002</v>
          </cell>
          <cell r="M5">
            <v>946226.66</v>
          </cell>
          <cell r="N5">
            <v>12422620.42</v>
          </cell>
        </row>
        <row r="6">
          <cell r="A6" t="str">
            <v>Costi per il personale</v>
          </cell>
          <cell r="B6">
            <v>16890154.84</v>
          </cell>
          <cell r="C6">
            <v>35069055.689999998</v>
          </cell>
          <cell r="D6">
            <v>4221581.29</v>
          </cell>
          <cell r="E6">
            <v>8369357.0800000001</v>
          </cell>
          <cell r="F6">
            <v>4484525.66</v>
          </cell>
          <cell r="G6">
            <v>9370761.9700000007</v>
          </cell>
          <cell r="H6">
            <v>78405436.530000001</v>
          </cell>
          <cell r="I6">
            <v>-665539.74</v>
          </cell>
          <cell r="J6">
            <v>77739896.790000007</v>
          </cell>
          <cell r="K6">
            <v>728464.51</v>
          </cell>
          <cell r="L6">
            <v>5085339.4000000004</v>
          </cell>
          <cell r="M6">
            <v>7246138.2300000004</v>
          </cell>
          <cell r="N6">
            <v>91465378.670000002</v>
          </cell>
        </row>
        <row r="7">
          <cell r="A7" t="str">
            <v>Ammortamenti e Svalutazioni</v>
          </cell>
          <cell r="B7">
            <v>426741167.47000003</v>
          </cell>
          <cell r="C7">
            <v>333022251.95999998</v>
          </cell>
          <cell r="D7">
            <v>9190366.0399999991</v>
          </cell>
          <cell r="E7">
            <v>1554002.54</v>
          </cell>
          <cell r="F7">
            <v>36825401.170000002</v>
          </cell>
          <cell r="G7">
            <v>1908739.77</v>
          </cell>
          <cell r="H7">
            <v>809241928.95000005</v>
          </cell>
          <cell r="I7">
            <v>0</v>
          </cell>
          <cell r="J7">
            <v>809241928.95000005</v>
          </cell>
          <cell r="K7">
            <v>0</v>
          </cell>
          <cell r="L7">
            <v>1274299.1599999999</v>
          </cell>
          <cell r="M7">
            <v>-2821781.5</v>
          </cell>
          <cell r="N7">
            <v>807694446.61000001</v>
          </cell>
        </row>
        <row r="8">
          <cell r="A8" t="str">
            <v>Accantonamenti per Rischi</v>
          </cell>
          <cell r="B8">
            <v>3187261.82</v>
          </cell>
          <cell r="C8">
            <v>7803296.1799999997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10990558</v>
          </cell>
          <cell r="I8">
            <v>0</v>
          </cell>
          <cell r="J8">
            <v>10990558</v>
          </cell>
          <cell r="K8">
            <v>0</v>
          </cell>
          <cell r="M8">
            <v>0</v>
          </cell>
          <cell r="N8">
            <v>10990558</v>
          </cell>
        </row>
        <row r="9">
          <cell r="A9" t="str">
            <v>Oneri Diversi di Gestione</v>
          </cell>
          <cell r="B9">
            <v>4266054.9800000004</v>
          </cell>
          <cell r="C9">
            <v>11034748.4</v>
          </cell>
          <cell r="D9">
            <v>251253.7</v>
          </cell>
          <cell r="E9">
            <v>124087.02</v>
          </cell>
          <cell r="F9">
            <v>1938859.95</v>
          </cell>
          <cell r="G9">
            <v>101544.38</v>
          </cell>
          <cell r="H9">
            <v>17716548.43</v>
          </cell>
          <cell r="I9">
            <v>-11484396.59</v>
          </cell>
          <cell r="J9">
            <v>6232151.8399999999</v>
          </cell>
          <cell r="K9">
            <v>14565.95</v>
          </cell>
          <cell r="L9">
            <v>411823.87</v>
          </cell>
          <cell r="M9">
            <v>-1711494.55</v>
          </cell>
          <cell r="N9">
            <v>15607795.960000001</v>
          </cell>
        </row>
        <row r="10">
          <cell r="A10" t="str">
            <v>Totale Costi della Produzione</v>
          </cell>
          <cell r="B10">
            <v>521534269.44</v>
          </cell>
          <cell r="C10">
            <v>486766431.75</v>
          </cell>
          <cell r="D10">
            <v>23890593.539999999</v>
          </cell>
          <cell r="E10">
            <v>17171332.690000001</v>
          </cell>
          <cell r="F10">
            <v>75950557.950000003</v>
          </cell>
          <cell r="G10">
            <v>17560222.719999999</v>
          </cell>
          <cell r="H10">
            <v>1142873408.0899999</v>
          </cell>
          <cell r="I10">
            <v>54609311.310000002</v>
          </cell>
          <cell r="J10">
            <v>1197482719.4000001</v>
          </cell>
          <cell r="K10">
            <v>1852976.92</v>
          </cell>
          <cell r="L10">
            <v>6803455.5899999999</v>
          </cell>
          <cell r="M10">
            <v>1011927.94</v>
          </cell>
          <cell r="N10">
            <v>1152541768.54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gato 2.2 "/>
      <sheetName val="allegato 2.2rettificato"/>
      <sheetName val="CE DISAG DA SAP"/>
      <sheetName val="CE DISAG DA SAP (2)"/>
      <sheetName val="dettagli"/>
      <sheetName val="CE COMPARTO DA SAP"/>
      <sheetName val="allegato 3"/>
      <sheetName val="SP RICLASS DA SAP"/>
      <sheetName val="sp riserv"/>
    </sheetNames>
    <sheetDataSet>
      <sheetData sheetId="0"/>
      <sheetData sheetId="1"/>
      <sheetData sheetId="2" refreshError="1">
        <row r="1">
          <cell r="A1" t="str">
            <v>Importi in EURO</v>
          </cell>
          <cell r="B1" t="str">
            <v>Trasporto e Dispacciamento</v>
          </cell>
          <cell r="C1" t="str">
            <v>Att.per servizi a impr.di Gas naturale</v>
          </cell>
          <cell r="D1" t="str">
            <v>Altre Attività</v>
          </cell>
          <cell r="E1" t="str">
            <v>Servizi comuni generali</v>
          </cell>
          <cell r="F1" t="str">
            <v>Servizi comuni ausil</v>
          </cell>
          <cell r="G1" t="str">
            <v>Non attribuibili</v>
          </cell>
          <cell r="H1" t="str">
            <v>TOTALE</v>
          </cell>
        </row>
        <row r="2">
          <cell r="A2" t="str">
            <v>A) Valore della produzione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702350  CORR CAP RN PUN.ENTR</v>
          </cell>
          <cell r="B3">
            <v>-281534293.00999999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-281534293.00999999</v>
          </cell>
        </row>
        <row r="4">
          <cell r="A4" t="str">
            <v>702351  CORR CAP RN PUN.USCI</v>
          </cell>
          <cell r="B4">
            <v>-282664938.5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-282664938.5</v>
          </cell>
        </row>
        <row r="5">
          <cell r="A5" t="str">
            <v>Corrispettivi di capacità rete nazionale</v>
          </cell>
          <cell r="B5">
            <v>-564199231.50999999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-564199231.50999999</v>
          </cell>
        </row>
        <row r="6">
          <cell r="A6" t="str">
            <v>702352  CORRISPETTIVO DI CAPACITA RR</v>
          </cell>
          <cell r="B6">
            <v>-374087105.35000002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-374087105.35000002</v>
          </cell>
        </row>
        <row r="7">
          <cell r="A7" t="str">
            <v>Corrispettivi di capacità rete regionale</v>
          </cell>
          <cell r="B7">
            <v>-374087105.35000002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-374087105.35000002</v>
          </cell>
        </row>
        <row r="8">
          <cell r="A8" t="str">
            <v>702354  CORRISPETTIVO VARIABILE</v>
          </cell>
          <cell r="B8">
            <v>-405627662.25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-405627662.25</v>
          </cell>
        </row>
        <row r="9">
          <cell r="A9" t="str">
            <v>Corrispettivi variabili di trasporto</v>
          </cell>
          <cell r="B9">
            <v>-405627662.25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-405627662.25</v>
          </cell>
        </row>
        <row r="10">
          <cell r="A10" t="str">
            <v>702358  CORRISPETTIVO DI BILANCIAMENTO</v>
          </cell>
          <cell r="B10">
            <v>-320075.96999999997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-320075.96999999997</v>
          </cell>
        </row>
        <row r="11">
          <cell r="A11" t="str">
            <v>Ricavi da Modulazione e/o Bilanciamento</v>
          </cell>
          <cell r="B11">
            <v>-320075.96999999997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-320075.96999999997</v>
          </cell>
        </row>
        <row r="12">
          <cell r="A12" t="str">
            <v>701009  PENALITA' CONTRATTUALI</v>
          </cell>
          <cell r="B12">
            <v>-247370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-247370</v>
          </cell>
        </row>
        <row r="13">
          <cell r="A13" t="str">
            <v>701201  RICAVI VENDITA MATERIALI VARI</v>
          </cell>
          <cell r="B13">
            <v>-771193.24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-771193.24</v>
          </cell>
        </row>
        <row r="14">
          <cell r="A14" t="str">
            <v>702345  FORNITURA PROFILI DI PRELIEVO</v>
          </cell>
          <cell r="B14">
            <v>-30650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-30650</v>
          </cell>
        </row>
        <row r="15">
          <cell r="A15" t="str">
            <v>702346  SERVIZI DI DISPACCIAMENTO</v>
          </cell>
          <cell r="B15">
            <v>0</v>
          </cell>
          <cell r="C15">
            <v>-725000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-725000</v>
          </cell>
        </row>
        <row r="16">
          <cell r="A16" t="str">
            <v>702353  CORR FIS PUNT RICONS</v>
          </cell>
          <cell r="B16">
            <v>-40294452.630000003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-40294452.630000003</v>
          </cell>
        </row>
        <row r="17">
          <cell r="A17" t="str">
            <v>702356  CORR SUP CAPAC IMPEG</v>
          </cell>
          <cell r="B17">
            <v>-9783019.7200000007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-9783019.7200000007</v>
          </cell>
        </row>
        <row r="18">
          <cell r="A18" t="str">
            <v>702357  CORRISPETTIVO DI SBILANCIAMENTO</v>
          </cell>
          <cell r="B18">
            <v>-320.61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-320.61</v>
          </cell>
        </row>
        <row r="19">
          <cell r="A19" t="str">
            <v>702361  RETT.CORR.CAP.IMP.</v>
          </cell>
          <cell r="B19">
            <v>-13870015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-13870015</v>
          </cell>
        </row>
        <row r="20">
          <cell r="A20" t="str">
            <v>702362  RET.CORR.SUP.CAP.IMP</v>
          </cell>
          <cell r="B20">
            <v>8277678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8277678</v>
          </cell>
        </row>
        <row r="21">
          <cell r="A21" t="str">
            <v>702365  COR.AFF.CAVI TELEC.</v>
          </cell>
          <cell r="B21">
            <v>0</v>
          </cell>
          <cell r="C21">
            <v>0</v>
          </cell>
          <cell r="D21">
            <v>-6355135.8300000001</v>
          </cell>
          <cell r="E21">
            <v>0</v>
          </cell>
          <cell r="F21">
            <v>0</v>
          </cell>
          <cell r="G21">
            <v>0</v>
          </cell>
          <cell r="H21">
            <v>-6355135.8300000001</v>
          </cell>
        </row>
        <row r="22">
          <cell r="A22" t="str">
            <v>702366  ALTRE RETTIFICHE DI RICAVI</v>
          </cell>
          <cell r="B22">
            <v>-1652.47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-1652.47</v>
          </cell>
        </row>
        <row r="23">
          <cell r="A23" t="str">
            <v>702368  RIAD.SC.TAR.SU CONTR</v>
          </cell>
          <cell r="B23">
            <v>-749708.05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-749708.05</v>
          </cell>
        </row>
        <row r="24">
          <cell r="A24" t="str">
            <v>702369  SER.ACQ.TRATT.DATI C</v>
          </cell>
          <cell r="B24">
            <v>0</v>
          </cell>
          <cell r="C24">
            <v>-40070.120000000003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-40070.120000000003</v>
          </cell>
        </row>
        <row r="25">
          <cell r="A25" t="str">
            <v>702996  RICAVI PER CMS.CONTO TERZI</v>
          </cell>
          <cell r="B25">
            <v>0</v>
          </cell>
          <cell r="C25">
            <v>0</v>
          </cell>
          <cell r="D25">
            <v>-575200</v>
          </cell>
          <cell r="E25">
            <v>0</v>
          </cell>
          <cell r="F25">
            <v>0</v>
          </cell>
          <cell r="G25">
            <v>0</v>
          </cell>
          <cell r="H25">
            <v>-575200</v>
          </cell>
        </row>
        <row r="26">
          <cell r="A26" t="str">
            <v>702997  CONSULENZ.PRESTAZ.TRASMET.</v>
          </cell>
          <cell r="B26">
            <v>-873014.15</v>
          </cell>
          <cell r="C26">
            <v>0</v>
          </cell>
          <cell r="D26">
            <v>-1886.51</v>
          </cell>
          <cell r="E26">
            <v>0</v>
          </cell>
          <cell r="F26">
            <v>0</v>
          </cell>
          <cell r="G26">
            <v>0</v>
          </cell>
          <cell r="H26">
            <v>-874900.66</v>
          </cell>
        </row>
        <row r="27">
          <cell r="A27" t="str">
            <v>702998  RICAVI SERV ATTIV DIV NO CARATT</v>
          </cell>
          <cell r="B27">
            <v>-693855.12</v>
          </cell>
          <cell r="C27">
            <v>0</v>
          </cell>
          <cell r="D27">
            <v>-346732.74</v>
          </cell>
          <cell r="E27">
            <v>-327931.06</v>
          </cell>
          <cell r="F27">
            <v>-54208.05</v>
          </cell>
          <cell r="G27">
            <v>0</v>
          </cell>
          <cell r="H27">
            <v>-1422726.97</v>
          </cell>
        </row>
        <row r="28">
          <cell r="A28" t="str">
            <v>702999  RICAVI PER SERVIZI ATTIVITÀ DIVERSE</v>
          </cell>
          <cell r="B28">
            <v>-197054.49</v>
          </cell>
          <cell r="C28">
            <v>-691533</v>
          </cell>
          <cell r="D28">
            <v>-259416.67</v>
          </cell>
          <cell r="E28">
            <v>0</v>
          </cell>
          <cell r="F28">
            <v>-11279.2</v>
          </cell>
          <cell r="G28">
            <v>0</v>
          </cell>
          <cell r="H28">
            <v>-1159283.3600000001</v>
          </cell>
        </row>
        <row r="29">
          <cell r="A29" t="str">
            <v>Altri ric. da Trasporto e/o Dispacciam.</v>
          </cell>
          <cell r="B29">
            <v>-59234627.479999997</v>
          </cell>
          <cell r="C29">
            <v>-1456603.12</v>
          </cell>
          <cell r="D29">
            <v>-7538371.75</v>
          </cell>
          <cell r="E29">
            <v>-327931.06</v>
          </cell>
          <cell r="F29">
            <v>-65487.25</v>
          </cell>
          <cell r="G29">
            <v>0</v>
          </cell>
          <cell r="H29">
            <v>-68623020.659999996</v>
          </cell>
        </row>
        <row r="30">
          <cell r="A30" t="str">
            <v>Ricavi delle vendite e delle prest.</v>
          </cell>
          <cell r="B30">
            <v>-1403468702.5599999</v>
          </cell>
          <cell r="C30">
            <v>-1456603.12</v>
          </cell>
          <cell r="D30">
            <v>-7538371.75</v>
          </cell>
          <cell r="E30">
            <v>-327931.06</v>
          </cell>
          <cell r="F30">
            <v>-65487.25</v>
          </cell>
          <cell r="G30">
            <v>0</v>
          </cell>
          <cell r="H30">
            <v>-1412857095.74</v>
          </cell>
        </row>
        <row r="31">
          <cell r="A31" t="str">
            <v>710004  VAR. RIM.DI LAV.IN C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 t="str">
            <v>Variazioni dei lav. in corso su ordinazi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 t="str">
            <v>720001  INCR. DI IMMOB.MAT.P</v>
          </cell>
          <cell r="B33">
            <v>-29547191.75</v>
          </cell>
          <cell r="C33">
            <v>0</v>
          </cell>
          <cell r="D33">
            <v>0</v>
          </cell>
          <cell r="E33">
            <v>-416.04</v>
          </cell>
          <cell r="F33">
            <v>-1941.52</v>
          </cell>
          <cell r="G33">
            <v>0</v>
          </cell>
          <cell r="H33">
            <v>-29549549.309999999</v>
          </cell>
        </row>
        <row r="34">
          <cell r="A34" t="str">
            <v>720101  INCREMENTI DI IMMOB.</v>
          </cell>
          <cell r="B34">
            <v>-80600904.200000003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-80600904.200000003</v>
          </cell>
        </row>
        <row r="35">
          <cell r="A35" t="str">
            <v>720105  INCR. DI IMMOB.MAT.P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 t="str">
            <v>721001  INCR. DI IMMOB.IMMAT</v>
          </cell>
          <cell r="B36">
            <v>-3761080.22</v>
          </cell>
          <cell r="C36">
            <v>0</v>
          </cell>
          <cell r="D36">
            <v>0</v>
          </cell>
          <cell r="E36">
            <v>-348994.84</v>
          </cell>
          <cell r="F36">
            <v>-76884.350000000006</v>
          </cell>
          <cell r="G36">
            <v>0</v>
          </cell>
          <cell r="H36">
            <v>-4186959.41</v>
          </cell>
        </row>
        <row r="37">
          <cell r="A37" t="str">
            <v>721101  INCR. DI IMMOB.IMMAT</v>
          </cell>
          <cell r="B37">
            <v>-11220.33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-11220.33</v>
          </cell>
        </row>
        <row r="38">
          <cell r="A38" t="str">
            <v>Incrementi di immobil. per lavori intern</v>
          </cell>
          <cell r="B38">
            <v>-113920396.5</v>
          </cell>
          <cell r="C38">
            <v>0</v>
          </cell>
          <cell r="D38">
            <v>0</v>
          </cell>
          <cell r="E38">
            <v>-349410.88</v>
          </cell>
          <cell r="F38">
            <v>-78825.87</v>
          </cell>
          <cell r="G38">
            <v>0</v>
          </cell>
          <cell r="H38">
            <v>-114348633.25</v>
          </cell>
        </row>
        <row r="39">
          <cell r="A39" t="str">
            <v>736501  CONTR.C/ CAP.BENI AM</v>
          </cell>
          <cell r="B39">
            <v>-2284428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-2284428</v>
          </cell>
        </row>
        <row r="40">
          <cell r="A40" t="str">
            <v>736502  CONTRIBUTO ALLACCIAMENTO - RIVALSE</v>
          </cell>
          <cell r="B40">
            <v>-721295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-721295</v>
          </cell>
        </row>
        <row r="41">
          <cell r="A41" t="str">
            <v>797800  CONTR.IN C/ CAP.ECCE</v>
          </cell>
          <cell r="B41">
            <v>-7559355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-7559355</v>
          </cell>
        </row>
        <row r="42">
          <cell r="A42" t="str">
            <v>797802  CONTR.ALL.RIV.AMM.EC</v>
          </cell>
          <cell r="B42">
            <v>-2672747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-2672747</v>
          </cell>
        </row>
        <row r="43">
          <cell r="A43" t="str">
            <v>Contributi in conto esercizio</v>
          </cell>
          <cell r="B43">
            <v>-13237825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-13237825</v>
          </cell>
        </row>
        <row r="44">
          <cell r="A44" t="str">
            <v>730003  CONCORSO SPESE DI AL</v>
          </cell>
          <cell r="B44">
            <v>-138035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-138035</v>
          </cell>
        </row>
        <row r="45">
          <cell r="A45" t="str">
            <v>730998  ALTRI RIC DIV-NO CAR</v>
          </cell>
          <cell r="B45">
            <v>-55647.56</v>
          </cell>
          <cell r="C45">
            <v>0</v>
          </cell>
          <cell r="D45">
            <v>0</v>
          </cell>
          <cell r="E45">
            <v>-1454.72</v>
          </cell>
          <cell r="F45">
            <v>-340.39</v>
          </cell>
          <cell r="G45">
            <v>0</v>
          </cell>
          <cell r="H45">
            <v>-57442.67</v>
          </cell>
        </row>
        <row r="46">
          <cell r="A46" t="str">
            <v>730999  ALTRI RICAVI DIVERSI</v>
          </cell>
          <cell r="B46">
            <v>-58000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-58000</v>
          </cell>
        </row>
        <row r="47">
          <cell r="A47" t="str">
            <v>731101  RICAVI PER PERSONALE</v>
          </cell>
          <cell r="B47">
            <v>0</v>
          </cell>
          <cell r="C47">
            <v>0</v>
          </cell>
          <cell r="D47">
            <v>-138497.89000000001</v>
          </cell>
          <cell r="E47">
            <v>0</v>
          </cell>
          <cell r="F47">
            <v>0</v>
          </cell>
          <cell r="G47">
            <v>0</v>
          </cell>
          <cell r="H47">
            <v>-138497.89000000001</v>
          </cell>
        </row>
        <row r="48">
          <cell r="A48" t="str">
            <v>731111  RICAVI PER PERSONALE</v>
          </cell>
          <cell r="B48">
            <v>0</v>
          </cell>
          <cell r="C48">
            <v>0</v>
          </cell>
          <cell r="D48">
            <v>-291186</v>
          </cell>
          <cell r="E48">
            <v>0</v>
          </cell>
          <cell r="F48">
            <v>0</v>
          </cell>
          <cell r="G48">
            <v>0</v>
          </cell>
          <cell r="H48">
            <v>-291186</v>
          </cell>
        </row>
        <row r="49">
          <cell r="A49" t="str">
            <v>731121  RICAVI PER PERSONALE</v>
          </cell>
          <cell r="B49">
            <v>0</v>
          </cell>
          <cell r="C49">
            <v>0</v>
          </cell>
          <cell r="D49">
            <v>-661.67</v>
          </cell>
          <cell r="E49">
            <v>0</v>
          </cell>
          <cell r="F49">
            <v>0</v>
          </cell>
          <cell r="G49">
            <v>0</v>
          </cell>
          <cell r="H49">
            <v>-661.67</v>
          </cell>
        </row>
        <row r="50">
          <cell r="A50" t="str">
            <v>731301  PROVENTI EMOLUMENTI</v>
          </cell>
          <cell r="B50">
            <v>-35878.550000000003</v>
          </cell>
          <cell r="C50">
            <v>0</v>
          </cell>
          <cell r="D50">
            <v>0</v>
          </cell>
          <cell r="E50">
            <v>-2273.88</v>
          </cell>
          <cell r="F50">
            <v>-324.74</v>
          </cell>
          <cell r="G50">
            <v>0</v>
          </cell>
          <cell r="H50">
            <v>-38477.17</v>
          </cell>
        </row>
        <row r="51">
          <cell r="A51" t="str">
            <v>731601  INDENNITA'PREAVVISO</v>
          </cell>
          <cell r="B51">
            <v>-4071.69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-4071.69</v>
          </cell>
        </row>
        <row r="52">
          <cell r="A52" t="str">
            <v>732001  PROVENTI DEGLI INVES</v>
          </cell>
          <cell r="B52">
            <v>-151344.31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-151344.31</v>
          </cell>
        </row>
        <row r="53">
          <cell r="A53" t="str">
            <v>734000  PLUSVALENZE DA ALIEN</v>
          </cell>
          <cell r="B53">
            <v>-3884.74</v>
          </cell>
          <cell r="C53">
            <v>0</v>
          </cell>
          <cell r="D53">
            <v>0</v>
          </cell>
          <cell r="E53">
            <v>-1833.33</v>
          </cell>
          <cell r="F53">
            <v>-277908.12</v>
          </cell>
          <cell r="G53">
            <v>0</v>
          </cell>
          <cell r="H53">
            <v>-283626.19</v>
          </cell>
        </row>
        <row r="54">
          <cell r="A54" t="str">
            <v>735201  PENALITA' CONTRATTUA</v>
          </cell>
          <cell r="B54">
            <v>-234268.56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-234268.56</v>
          </cell>
        </row>
        <row r="55">
          <cell r="A55" t="str">
            <v>738900  ARROTONDAMENTI ATTIV</v>
          </cell>
          <cell r="B55">
            <v>-75.599999999999994</v>
          </cell>
          <cell r="C55">
            <v>0</v>
          </cell>
          <cell r="D55">
            <v>-5.13</v>
          </cell>
          <cell r="E55">
            <v>-7.21</v>
          </cell>
          <cell r="F55">
            <v>-2.62</v>
          </cell>
          <cell r="G55">
            <v>0</v>
          </cell>
          <cell r="H55">
            <v>-90.56</v>
          </cell>
        </row>
        <row r="56">
          <cell r="A56" t="str">
            <v>738941  RISARCIMENTO DANNI D</v>
          </cell>
          <cell r="B56">
            <v>-348446.94</v>
          </cell>
          <cell r="C56">
            <v>0</v>
          </cell>
          <cell r="D56">
            <v>0</v>
          </cell>
          <cell r="E56">
            <v>0</v>
          </cell>
          <cell r="F56">
            <v>-3240</v>
          </cell>
          <cell r="G56">
            <v>0</v>
          </cell>
          <cell r="H56">
            <v>-351686.94</v>
          </cell>
        </row>
        <row r="57">
          <cell r="A57" t="str">
            <v>738999  ALTRI RICAVI E PROVENTI DIVERSI</v>
          </cell>
          <cell r="B57">
            <v>-1711074.38</v>
          </cell>
          <cell r="C57">
            <v>0</v>
          </cell>
          <cell r="D57">
            <v>-85095.27</v>
          </cell>
          <cell r="E57">
            <v>-34425.42</v>
          </cell>
          <cell r="F57">
            <v>-1776638.89</v>
          </cell>
          <cell r="G57">
            <v>0</v>
          </cell>
          <cell r="H57">
            <v>-3607233.96</v>
          </cell>
        </row>
        <row r="58">
          <cell r="A58" t="str">
            <v>768999  UTILIZZI FONDO RISCH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797101  UTILIZZO F.DO AMM.TO</v>
          </cell>
          <cell r="B59">
            <v>-114946.32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-114946.32</v>
          </cell>
        </row>
        <row r="60">
          <cell r="A60" t="str">
            <v>797102  UTILIZZO F.DO AMM.TO</v>
          </cell>
          <cell r="B60">
            <v>-606.76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-606.76</v>
          </cell>
        </row>
        <row r="61">
          <cell r="A61" t="str">
            <v>797103  UTILIZZO F.DO AMM.TO</v>
          </cell>
          <cell r="B61">
            <v>0.19</v>
          </cell>
          <cell r="C61">
            <v>0</v>
          </cell>
          <cell r="D61">
            <v>0</v>
          </cell>
          <cell r="E61">
            <v>293.33</v>
          </cell>
          <cell r="F61">
            <v>0</v>
          </cell>
          <cell r="G61">
            <v>0</v>
          </cell>
          <cell r="H61">
            <v>293.52</v>
          </cell>
        </row>
        <row r="62">
          <cell r="A62" t="str">
            <v>Altri</v>
          </cell>
          <cell r="B62">
            <v>-2856280.22</v>
          </cell>
          <cell r="C62">
            <v>0</v>
          </cell>
          <cell r="D62">
            <v>-515445.96</v>
          </cell>
          <cell r="E62">
            <v>-39701.230000000003</v>
          </cell>
          <cell r="F62">
            <v>-2058454.76</v>
          </cell>
          <cell r="G62">
            <v>0</v>
          </cell>
          <cell r="H62">
            <v>-5469882.1699999999</v>
          </cell>
        </row>
        <row r="63">
          <cell r="A63" t="str">
            <v>Altri ricavi e proventi</v>
          </cell>
          <cell r="B63">
            <v>-16094105.220000001</v>
          </cell>
          <cell r="C63">
            <v>0</v>
          </cell>
          <cell r="D63">
            <v>-515445.96</v>
          </cell>
          <cell r="E63">
            <v>-39701.230000000003</v>
          </cell>
          <cell r="F63">
            <v>-2058454.76</v>
          </cell>
          <cell r="G63">
            <v>0</v>
          </cell>
          <cell r="H63">
            <v>-18707707.170000002</v>
          </cell>
        </row>
        <row r="64">
          <cell r="A64" t="str">
            <v>Totale valore della produzione</v>
          </cell>
          <cell r="B64">
            <v>-1533483204.28</v>
          </cell>
          <cell r="C64">
            <v>-1456603.12</v>
          </cell>
          <cell r="D64">
            <v>-8053817.71</v>
          </cell>
          <cell r="E64">
            <v>-717043.17</v>
          </cell>
          <cell r="F64">
            <v>-2202767.88</v>
          </cell>
          <cell r="G64">
            <v>0</v>
          </cell>
          <cell r="H64">
            <v>-1545913436.1600001</v>
          </cell>
        </row>
        <row r="65">
          <cell r="A65" t="str">
            <v>B) Costi della produzione: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 t="str">
            <v>610014  METANO ITALIA ALTRI</v>
          </cell>
          <cell r="B66">
            <v>29749364.16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29749364.16</v>
          </cell>
        </row>
        <row r="67">
          <cell r="A67" t="str">
            <v>Gas di funzionamento per centrali spinta</v>
          </cell>
          <cell r="B67">
            <v>29749364.16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29749364.16</v>
          </cell>
        </row>
        <row r="68">
          <cell r="A68" t="str">
            <v>J00001  STOCK DI MAGAZZINO</v>
          </cell>
          <cell r="B68">
            <v>5706889.5499999998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5706889.5499999998</v>
          </cell>
        </row>
        <row r="69">
          <cell r="A69" t="str">
            <v>J00002  RIPRESA STOCK DI MAGAZZINO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 t="str">
            <v>M01011  CONTROPARTITA  ACQUISTI A MAGAZZINO</v>
          </cell>
          <cell r="B70">
            <v>-89188803.090000004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-89188803.090000004</v>
          </cell>
        </row>
        <row r="71">
          <cell r="A71" t="str">
            <v>610013  ACQUISTO GAS DA ENEL</v>
          </cell>
          <cell r="B71">
            <v>-16586.07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-16586.07</v>
          </cell>
        </row>
        <row r="72">
          <cell r="A72" t="str">
            <v>610507  MATERIALI IN CONTO LAVORAZIONE</v>
          </cell>
          <cell r="B72">
            <v>50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50</v>
          </cell>
        </row>
        <row r="73">
          <cell r="A73" t="str">
            <v>611011  ACQUISTO MATERIALI M</v>
          </cell>
          <cell r="B73">
            <v>88009159.129999995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88009159.129999995</v>
          </cell>
        </row>
        <row r="74">
          <cell r="A74" t="str">
            <v>611012  VARIAZIONE PREZZO AC</v>
          </cell>
          <cell r="B74">
            <v>-10347.18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-10347.18</v>
          </cell>
        </row>
        <row r="75">
          <cell r="A75" t="str">
            <v>611021  ACQUISTO MATERIALI DI CONSUMO</v>
          </cell>
          <cell r="B75">
            <v>685121.76</v>
          </cell>
          <cell r="C75">
            <v>6132.5</v>
          </cell>
          <cell r="D75">
            <v>21.87</v>
          </cell>
          <cell r="E75">
            <v>73092.3</v>
          </cell>
          <cell r="F75">
            <v>24134.560000000001</v>
          </cell>
          <cell r="G75">
            <v>0</v>
          </cell>
          <cell r="H75">
            <v>788502.99</v>
          </cell>
        </row>
        <row r="76">
          <cell r="A76" t="str">
            <v>611041  ACQUISTI CANCELLERIA STAMPATI</v>
          </cell>
          <cell r="B76">
            <v>201087.28</v>
          </cell>
          <cell r="C76">
            <v>0</v>
          </cell>
          <cell r="D76">
            <v>620.32000000000005</v>
          </cell>
          <cell r="E76">
            <v>16072.96</v>
          </cell>
          <cell r="F76">
            <v>5802.59</v>
          </cell>
          <cell r="G76">
            <v>0</v>
          </cell>
          <cell r="H76">
            <v>223583.15</v>
          </cell>
        </row>
        <row r="77">
          <cell r="A77" t="str">
            <v>611061  ACQISTI INDUMENTI DA LAVORO</v>
          </cell>
          <cell r="B77">
            <v>229659.98</v>
          </cell>
          <cell r="C77">
            <v>0</v>
          </cell>
          <cell r="D77">
            <v>0</v>
          </cell>
          <cell r="E77">
            <v>0</v>
          </cell>
          <cell r="F77">
            <v>684.47</v>
          </cell>
          <cell r="G77">
            <v>0</v>
          </cell>
          <cell r="H77">
            <v>230344.45</v>
          </cell>
        </row>
        <row r="78">
          <cell r="A78" t="str">
            <v>611081  ALTRI ACQ.DA PICCOLA</v>
          </cell>
          <cell r="B78">
            <v>24901.39</v>
          </cell>
          <cell r="C78">
            <v>0</v>
          </cell>
          <cell r="D78">
            <v>0</v>
          </cell>
          <cell r="E78">
            <v>582.52</v>
          </cell>
          <cell r="F78">
            <v>329.98</v>
          </cell>
          <cell r="G78">
            <v>0</v>
          </cell>
          <cell r="H78">
            <v>25813.89</v>
          </cell>
        </row>
        <row r="79">
          <cell r="A79" t="str">
            <v>611101  ACQUISTI CARBURANTI</v>
          </cell>
          <cell r="B79">
            <v>39268.53</v>
          </cell>
          <cell r="C79">
            <v>0</v>
          </cell>
          <cell r="D79">
            <v>0</v>
          </cell>
          <cell r="E79">
            <v>1712.54</v>
          </cell>
          <cell r="F79">
            <v>822.11</v>
          </cell>
          <cell r="G79">
            <v>0</v>
          </cell>
          <cell r="H79">
            <v>41803.18</v>
          </cell>
        </row>
        <row r="80">
          <cell r="A80" t="str">
            <v>611103  ACQUISTI TUBING</v>
          </cell>
          <cell r="B80">
            <v>126482.58</v>
          </cell>
          <cell r="C80">
            <v>0</v>
          </cell>
          <cell r="D80">
            <v>0</v>
          </cell>
          <cell r="E80">
            <v>0</v>
          </cell>
          <cell r="F80">
            <v>24.03</v>
          </cell>
          <cell r="G80">
            <v>0</v>
          </cell>
          <cell r="H80">
            <v>126506.61</v>
          </cell>
        </row>
        <row r="81">
          <cell r="A81" t="str">
            <v>611105  ACQUISTI MATERIALI MECCANICI</v>
          </cell>
          <cell r="B81">
            <v>13388032.470000001</v>
          </cell>
          <cell r="C81">
            <v>0</v>
          </cell>
          <cell r="D81">
            <v>65300.7</v>
          </cell>
          <cell r="E81">
            <v>56466.97</v>
          </cell>
          <cell r="F81">
            <v>81321.289999999994</v>
          </cell>
          <cell r="G81">
            <v>0</v>
          </cell>
          <cell r="H81">
            <v>13591121.43</v>
          </cell>
        </row>
        <row r="82">
          <cell r="A82" t="str">
            <v>611107  ACQUISTI CARPENTERIA</v>
          </cell>
          <cell r="B82">
            <v>121976.15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121976.15</v>
          </cell>
        </row>
        <row r="83">
          <cell r="A83" t="str">
            <v>611108  ACQUISTI LUBRIFICANTI</v>
          </cell>
          <cell r="B83">
            <v>53591.1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53591.1</v>
          </cell>
        </row>
        <row r="84">
          <cell r="A84" t="str">
            <v>611121  CARBURANTI E COMBUST</v>
          </cell>
          <cell r="B84">
            <v>10886.43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10886.43</v>
          </cell>
        </row>
        <row r="85">
          <cell r="A85" t="str">
            <v>611123  OLI LUBRIFICANTI E GRASSI NAVALI</v>
          </cell>
          <cell r="B85">
            <v>37.94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37.94</v>
          </cell>
        </row>
        <row r="86">
          <cell r="A86" t="str">
            <v>611127  ACQUISTI PARTI DI RICAMBIO</v>
          </cell>
          <cell r="B86">
            <v>41073.67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41073.67</v>
          </cell>
        </row>
        <row r="87">
          <cell r="A87" t="str">
            <v>611143  ACQUISTI BENI PER OMAGGI</v>
          </cell>
          <cell r="B87">
            <v>0</v>
          </cell>
          <cell r="C87">
            <v>0</v>
          </cell>
          <cell r="D87">
            <v>0</v>
          </cell>
          <cell r="E87">
            <v>696</v>
          </cell>
          <cell r="F87">
            <v>0</v>
          </cell>
          <cell r="G87">
            <v>0</v>
          </cell>
          <cell r="H87">
            <v>696</v>
          </cell>
        </row>
        <row r="88">
          <cell r="A88" t="str">
            <v>611164  ACQUISTI ADDITIVI E</v>
          </cell>
          <cell r="B88">
            <v>256.68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256.68</v>
          </cell>
        </row>
        <row r="89">
          <cell r="A89" t="str">
            <v>611165  ACQUISTI OLI COMBUSTIBILI</v>
          </cell>
          <cell r="B89">
            <v>17075.490000000002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17075.490000000002</v>
          </cell>
        </row>
        <row r="90">
          <cell r="A90" t="str">
            <v>611166  ACQUISTI GPL - GAS INDUSTRIALE</v>
          </cell>
          <cell r="B90">
            <v>289773.28999999998</v>
          </cell>
          <cell r="C90">
            <v>0</v>
          </cell>
          <cell r="D90">
            <v>0</v>
          </cell>
          <cell r="E90">
            <v>0</v>
          </cell>
          <cell r="F90">
            <v>168.33</v>
          </cell>
          <cell r="G90">
            <v>0</v>
          </cell>
          <cell r="H90">
            <v>289941.62</v>
          </cell>
        </row>
        <row r="91">
          <cell r="A91" t="str">
            <v>611905  ACQUISTI MATERIALI VARI</v>
          </cell>
          <cell r="B91">
            <v>55784.52</v>
          </cell>
          <cell r="C91">
            <v>0</v>
          </cell>
          <cell r="D91">
            <v>0</v>
          </cell>
          <cell r="E91">
            <v>1394.32</v>
          </cell>
          <cell r="F91">
            <v>31719.599999999999</v>
          </cell>
          <cell r="G91">
            <v>0</v>
          </cell>
          <cell r="H91">
            <v>88898.44</v>
          </cell>
        </row>
        <row r="92">
          <cell r="A92" t="str">
            <v>614021  COSTI ACQ IMMOB MAT</v>
          </cell>
          <cell r="B92">
            <v>12664392.949999999</v>
          </cell>
          <cell r="C92">
            <v>0</v>
          </cell>
          <cell r="D92">
            <v>0</v>
          </cell>
          <cell r="E92">
            <v>2040</v>
          </cell>
          <cell r="F92">
            <v>0</v>
          </cell>
          <cell r="G92">
            <v>0</v>
          </cell>
          <cell r="H92">
            <v>12666432.949999999</v>
          </cell>
        </row>
        <row r="93">
          <cell r="A93" t="str">
            <v>614050  ACQUISTI HW</v>
          </cell>
          <cell r="B93">
            <v>1574935.98</v>
          </cell>
          <cell r="C93">
            <v>0</v>
          </cell>
          <cell r="D93">
            <v>0</v>
          </cell>
          <cell r="E93">
            <v>2892075.15</v>
          </cell>
          <cell r="F93">
            <v>1313874.7</v>
          </cell>
          <cell r="G93">
            <v>0</v>
          </cell>
          <cell r="H93">
            <v>5780885.8300000001</v>
          </cell>
        </row>
        <row r="94">
          <cell r="A94" t="str">
            <v>614051  ACQUISTI APPARECCHIATURE TLC</v>
          </cell>
          <cell r="B94">
            <v>785780.59</v>
          </cell>
          <cell r="C94">
            <v>0</v>
          </cell>
          <cell r="D94">
            <v>0</v>
          </cell>
          <cell r="E94">
            <v>0</v>
          </cell>
          <cell r="F94">
            <v>373339.41</v>
          </cell>
          <cell r="G94">
            <v>0</v>
          </cell>
          <cell r="H94">
            <v>1159120</v>
          </cell>
        </row>
        <row r="95">
          <cell r="A95" t="str">
            <v>614052  ACQ.SW DI BASE E LIC</v>
          </cell>
          <cell r="B95">
            <v>124805.99</v>
          </cell>
          <cell r="C95">
            <v>0</v>
          </cell>
          <cell r="D95">
            <v>0</v>
          </cell>
          <cell r="E95">
            <v>295</v>
          </cell>
          <cell r="F95">
            <v>0</v>
          </cell>
          <cell r="G95">
            <v>0</v>
          </cell>
          <cell r="H95">
            <v>125100.99</v>
          </cell>
        </row>
        <row r="96">
          <cell r="A96" t="str">
            <v>614303  ACQ.MEZZI DI SOLLEVA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 t="str">
            <v>615028  ACQUISTI SW APPL</v>
          </cell>
          <cell r="B97">
            <v>4737.67</v>
          </cell>
          <cell r="C97">
            <v>0</v>
          </cell>
          <cell r="D97">
            <v>0</v>
          </cell>
          <cell r="E97">
            <v>23143</v>
          </cell>
          <cell r="F97">
            <v>0</v>
          </cell>
          <cell r="G97">
            <v>0</v>
          </cell>
          <cell r="H97">
            <v>27880.67</v>
          </cell>
        </row>
        <row r="98">
          <cell r="A98" t="str">
            <v>619201  COSTI PER ACQUISTI I</v>
          </cell>
          <cell r="B98">
            <v>-27765884.579999998</v>
          </cell>
          <cell r="C98">
            <v>0</v>
          </cell>
          <cell r="D98">
            <v>0</v>
          </cell>
          <cell r="E98">
            <v>-2113584.21</v>
          </cell>
          <cell r="F98">
            <v>-2202909.2599999998</v>
          </cell>
          <cell r="G98">
            <v>0</v>
          </cell>
          <cell r="H98">
            <v>-32082378.050000001</v>
          </cell>
        </row>
        <row r="99">
          <cell r="A99" t="str">
            <v>619301  COSTI PER ACQUISTI I</v>
          </cell>
          <cell r="B99">
            <v>-201204.79</v>
          </cell>
          <cell r="C99">
            <v>0</v>
          </cell>
          <cell r="D99">
            <v>0</v>
          </cell>
          <cell r="E99">
            <v>926583.67</v>
          </cell>
          <cell r="F99">
            <v>-157943.53</v>
          </cell>
          <cell r="G99">
            <v>0</v>
          </cell>
          <cell r="H99">
            <v>567435.35</v>
          </cell>
        </row>
        <row r="100">
          <cell r="A100" t="str">
            <v>V02021  USCITE A CMS MATER.C</v>
          </cell>
          <cell r="B100">
            <v>204252.2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204252.2</v>
          </cell>
        </row>
        <row r="101">
          <cell r="A101" t="str">
            <v>V02061  USCITE A CMS INDUMEN</v>
          </cell>
          <cell r="B101">
            <v>41475.230000000003</v>
          </cell>
          <cell r="C101">
            <v>0</v>
          </cell>
          <cell r="D101">
            <v>0</v>
          </cell>
          <cell r="E101">
            <v>93.72</v>
          </cell>
          <cell r="F101">
            <v>1174.1400000000001</v>
          </cell>
          <cell r="G101">
            <v>0</v>
          </cell>
          <cell r="H101">
            <v>42743.09</v>
          </cell>
        </row>
        <row r="102">
          <cell r="A102" t="str">
            <v>V02103  USCITE A CMS TUBING</v>
          </cell>
          <cell r="B102">
            <v>68150941.329999998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68150941.329999998</v>
          </cell>
        </row>
        <row r="103">
          <cell r="A103" t="str">
            <v>V02105  USCITE A CMS MAT.MEC</v>
          </cell>
          <cell r="B103">
            <v>14112921.560000001</v>
          </cell>
          <cell r="C103">
            <v>0</v>
          </cell>
          <cell r="D103">
            <v>0</v>
          </cell>
          <cell r="E103">
            <v>0</v>
          </cell>
          <cell r="F103">
            <v>16.87</v>
          </cell>
          <cell r="G103">
            <v>0</v>
          </cell>
          <cell r="H103">
            <v>14112938.43</v>
          </cell>
        </row>
        <row r="104">
          <cell r="A104" t="str">
            <v>V02107  USCITE A CMS CARPENT</v>
          </cell>
          <cell r="B104">
            <v>7968.94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7968.94</v>
          </cell>
        </row>
        <row r="105">
          <cell r="A105" t="str">
            <v>V02108  USCITE A CMS LUBRIFI</v>
          </cell>
          <cell r="B105">
            <v>216242.31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216242.31</v>
          </cell>
        </row>
        <row r="106">
          <cell r="A106" t="str">
            <v>V03103  TRASF.TRA CMS TUBING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 t="str">
            <v>V60000  RETT.X DIFF.INVENTAR</v>
          </cell>
          <cell r="B107">
            <v>-29491.66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-29491.66</v>
          </cell>
        </row>
        <row r="108">
          <cell r="A108" t="str">
            <v>V70000  PRELXVEND.TERZI CONS</v>
          </cell>
          <cell r="B108">
            <v>513652.56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513652.56</v>
          </cell>
        </row>
        <row r="109">
          <cell r="A109" t="str">
            <v>V90000  SCAR. MATXFUORI USO</v>
          </cell>
          <cell r="B109">
            <v>262666.34000000003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262666.34000000003</v>
          </cell>
        </row>
        <row r="110">
          <cell r="A110" t="str">
            <v>Altre Per materie prime,suss.,di cons.,d</v>
          </cell>
          <cell r="B110">
            <v>90453564.219999999</v>
          </cell>
          <cell r="C110">
            <v>6132.5</v>
          </cell>
          <cell r="D110">
            <v>65942.89</v>
          </cell>
          <cell r="E110">
            <v>1880663.94</v>
          </cell>
          <cell r="F110">
            <v>-527440.71</v>
          </cell>
          <cell r="G110">
            <v>0</v>
          </cell>
          <cell r="H110">
            <v>91878862.840000004</v>
          </cell>
        </row>
        <row r="111">
          <cell r="A111" t="str">
            <v>Per materie prime,suss.,di cons.,di merc</v>
          </cell>
          <cell r="B111">
            <v>120202928.38</v>
          </cell>
          <cell r="C111">
            <v>6132.5</v>
          </cell>
          <cell r="D111">
            <v>65942.89</v>
          </cell>
          <cell r="E111">
            <v>1880663.94</v>
          </cell>
          <cell r="F111">
            <v>-527440.71</v>
          </cell>
          <cell r="G111">
            <v>0</v>
          </cell>
          <cell r="H111">
            <v>121628227</v>
          </cell>
        </row>
        <row r="112">
          <cell r="A112" t="str">
            <v>627301  SOMMINISTR. ENERG.ELETTRICA-CONSUMI</v>
          </cell>
          <cell r="B112">
            <v>2209907.31</v>
          </cell>
          <cell r="C112">
            <v>0</v>
          </cell>
          <cell r="D112">
            <v>64408.08</v>
          </cell>
          <cell r="E112">
            <v>1359.03</v>
          </cell>
          <cell r="F112">
            <v>858341.84</v>
          </cell>
          <cell r="G112">
            <v>0</v>
          </cell>
          <cell r="H112">
            <v>3134016.26</v>
          </cell>
        </row>
        <row r="113">
          <cell r="A113" t="str">
            <v>Energia elettrica</v>
          </cell>
          <cell r="B113">
            <v>2209907.31</v>
          </cell>
          <cell r="C113">
            <v>0</v>
          </cell>
          <cell r="D113">
            <v>64408.08</v>
          </cell>
          <cell r="E113">
            <v>1359.03</v>
          </cell>
          <cell r="F113">
            <v>858341.84</v>
          </cell>
          <cell r="G113">
            <v>0</v>
          </cell>
          <cell r="H113">
            <v>3134016.26</v>
          </cell>
        </row>
        <row r="114">
          <cell r="A114" t="str">
            <v>627828  SERVIZI DI MODULAZIONE LINE PACK</v>
          </cell>
          <cell r="B114">
            <v>18650160.73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18650160.73</v>
          </cell>
        </row>
        <row r="115">
          <cell r="A115" t="str">
            <v>Servizi di stoccaggio</v>
          </cell>
          <cell r="B115">
            <v>18650160.73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18650160.73</v>
          </cell>
        </row>
        <row r="116">
          <cell r="A116" t="str">
            <v>625010  ASSICURAZIONI RESPON</v>
          </cell>
          <cell r="B116">
            <v>50937.5</v>
          </cell>
          <cell r="C116">
            <v>0</v>
          </cell>
          <cell r="D116">
            <v>0</v>
          </cell>
          <cell r="E116">
            <v>459824.62</v>
          </cell>
          <cell r="F116">
            <v>0</v>
          </cell>
          <cell r="G116">
            <v>0</v>
          </cell>
          <cell r="H116">
            <v>510762.12</v>
          </cell>
        </row>
        <row r="117">
          <cell r="A117" t="str">
            <v>625111  ASSICURAZIONI PER INCENDI</v>
          </cell>
          <cell r="B117">
            <v>215975</v>
          </cell>
          <cell r="C117">
            <v>0</v>
          </cell>
          <cell r="D117">
            <v>0</v>
          </cell>
          <cell r="E117">
            <v>1944017.56</v>
          </cell>
          <cell r="F117">
            <v>0</v>
          </cell>
          <cell r="G117">
            <v>0</v>
          </cell>
          <cell r="H117">
            <v>2159992.56</v>
          </cell>
        </row>
        <row r="118">
          <cell r="A118" t="str">
            <v>625121  ASSICURAZIONI PER FURTI</v>
          </cell>
          <cell r="B118">
            <v>0</v>
          </cell>
          <cell r="C118">
            <v>0</v>
          </cell>
          <cell r="D118">
            <v>0</v>
          </cell>
          <cell r="E118">
            <v>17760.900000000001</v>
          </cell>
          <cell r="F118">
            <v>0</v>
          </cell>
          <cell r="G118">
            <v>0</v>
          </cell>
          <cell r="H118">
            <v>17760.900000000001</v>
          </cell>
        </row>
        <row r="119">
          <cell r="A119" t="str">
            <v>625131  ASSICURAZIONI INFORTUNI E VOLO</v>
          </cell>
          <cell r="B119">
            <v>146731.53</v>
          </cell>
          <cell r="C119">
            <v>0</v>
          </cell>
          <cell r="D119">
            <v>0</v>
          </cell>
          <cell r="E119">
            <v>311609.3</v>
          </cell>
          <cell r="F119">
            <v>0</v>
          </cell>
          <cell r="G119">
            <v>0</v>
          </cell>
          <cell r="H119">
            <v>458340.83</v>
          </cell>
        </row>
        <row r="120">
          <cell r="A120" t="str">
            <v>625140  ASSICURAZIONI RESPON</v>
          </cell>
          <cell r="B120">
            <v>0</v>
          </cell>
          <cell r="C120">
            <v>0</v>
          </cell>
          <cell r="D120">
            <v>0</v>
          </cell>
          <cell r="E120">
            <v>3201.7</v>
          </cell>
          <cell r="F120">
            <v>0</v>
          </cell>
          <cell r="G120">
            <v>0</v>
          </cell>
          <cell r="H120">
            <v>3201.7</v>
          </cell>
        </row>
        <row r="121">
          <cell r="A121" t="str">
            <v>625293  ASSICURAZIONI ALL RISKS PROPERTY</v>
          </cell>
          <cell r="B121">
            <v>7280.48</v>
          </cell>
          <cell r="C121">
            <v>0</v>
          </cell>
          <cell r="D121">
            <v>0</v>
          </cell>
          <cell r="E121">
            <v>38290.57</v>
          </cell>
          <cell r="F121">
            <v>0</v>
          </cell>
          <cell r="G121">
            <v>0</v>
          </cell>
          <cell r="H121">
            <v>45571.05</v>
          </cell>
        </row>
        <row r="122">
          <cell r="A122" t="str">
            <v>625999  ALTRE ASSICURAZIONI</v>
          </cell>
          <cell r="B122">
            <v>137594.5</v>
          </cell>
          <cell r="C122">
            <v>0</v>
          </cell>
          <cell r="D122">
            <v>0</v>
          </cell>
          <cell r="E122">
            <v>1210489.75</v>
          </cell>
          <cell r="F122">
            <v>0</v>
          </cell>
          <cell r="G122">
            <v>0</v>
          </cell>
          <cell r="H122">
            <v>1348084.25</v>
          </cell>
        </row>
        <row r="123">
          <cell r="A123" t="str">
            <v>Assicurazione degli impianti</v>
          </cell>
          <cell r="B123">
            <v>558519.01</v>
          </cell>
          <cell r="C123">
            <v>0</v>
          </cell>
          <cell r="D123">
            <v>0</v>
          </cell>
          <cell r="E123">
            <v>3985194.4</v>
          </cell>
          <cell r="F123">
            <v>0</v>
          </cell>
          <cell r="G123">
            <v>0</v>
          </cell>
          <cell r="H123">
            <v>4543713.41</v>
          </cell>
        </row>
        <row r="124">
          <cell r="A124" t="str">
            <v>620000  PROGETTAZIONE IMPIANTI</v>
          </cell>
          <cell r="B124">
            <v>26649432.239999998</v>
          </cell>
          <cell r="C124">
            <v>0</v>
          </cell>
          <cell r="D124">
            <v>43915.360000000001</v>
          </cell>
          <cell r="E124">
            <v>0</v>
          </cell>
          <cell r="F124">
            <v>129000</v>
          </cell>
          <cell r="G124">
            <v>0</v>
          </cell>
          <cell r="H124">
            <v>26822347.600000001</v>
          </cell>
        </row>
        <row r="125">
          <cell r="A125" t="str">
            <v>620003  SUPERVISIONE - DIREZIONE LAVORO</v>
          </cell>
          <cell r="B125">
            <v>8074925.6500000004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8074925.6500000004</v>
          </cell>
        </row>
        <row r="126">
          <cell r="A126" t="str">
            <v>621064  LAVORI CIVILI</v>
          </cell>
          <cell r="B126">
            <v>7404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7404</v>
          </cell>
        </row>
        <row r="127">
          <cell r="A127" t="str">
            <v>621065  ALLACCIAMENTI IDRICI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 t="str">
            <v>621066  SISTEMAZIONE A VERDE</v>
          </cell>
          <cell r="B128">
            <v>2445207.5499999998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2445207.5499999998</v>
          </cell>
        </row>
        <row r="129">
          <cell r="A129" t="str">
            <v>621080  COSTRUZIONE IMPIANTI</v>
          </cell>
          <cell r="B129">
            <v>105088186.79000001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105088186.79000001</v>
          </cell>
        </row>
        <row r="130">
          <cell r="A130" t="str">
            <v>621081  INSTALLAZIONE IMPIANTI</v>
          </cell>
          <cell r="B130">
            <v>-9883.9500000000007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-9883.9500000000007</v>
          </cell>
        </row>
        <row r="131">
          <cell r="A131" t="str">
            <v>621082  MONTAGGI MECCANICI</v>
          </cell>
          <cell r="B131">
            <v>72038.100000000006</v>
          </cell>
          <cell r="C131">
            <v>0</v>
          </cell>
          <cell r="D131">
            <v>1798.83</v>
          </cell>
          <cell r="E131">
            <v>0</v>
          </cell>
          <cell r="F131">
            <v>0</v>
          </cell>
          <cell r="G131">
            <v>0</v>
          </cell>
          <cell r="H131">
            <v>73836.929999999993</v>
          </cell>
        </row>
        <row r="132">
          <cell r="A132" t="str">
            <v>621083  MONTAGGI ELETTRICI,</v>
          </cell>
          <cell r="B132">
            <v>23829.24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23829.24</v>
          </cell>
        </row>
        <row r="133">
          <cell r="A133" t="str">
            <v>621091  SCAVI, POSA TUBAZION</v>
          </cell>
          <cell r="B133">
            <v>209388.36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209388.36</v>
          </cell>
        </row>
        <row r="134">
          <cell r="A134" t="str">
            <v>621092  RIPRISTINI</v>
          </cell>
          <cell r="B134">
            <v>27094.080000000002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27094.080000000002</v>
          </cell>
        </row>
        <row r="135">
          <cell r="A135" t="str">
            <v>621096  RIPRISTINI VEGETAZIONALI</v>
          </cell>
          <cell r="B135">
            <v>222777.61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222777.61</v>
          </cell>
        </row>
        <row r="136">
          <cell r="A136" t="str">
            <v>622000  MANUTENZIONE IMPIANTI</v>
          </cell>
          <cell r="B136">
            <v>17319933.59</v>
          </cell>
          <cell r="C136">
            <v>0</v>
          </cell>
          <cell r="D136">
            <v>29866.01</v>
          </cell>
          <cell r="E136">
            <v>5045.3</v>
          </cell>
          <cell r="F136">
            <v>576402.02</v>
          </cell>
          <cell r="G136">
            <v>0</v>
          </cell>
          <cell r="H136">
            <v>17931246.920000002</v>
          </cell>
        </row>
        <row r="137">
          <cell r="A137" t="str">
            <v>622002  MANUTENZIONE MEZZI DI TRASPORTO</v>
          </cell>
          <cell r="B137">
            <v>55433.58</v>
          </cell>
          <cell r="C137">
            <v>0</v>
          </cell>
          <cell r="D137">
            <v>0</v>
          </cell>
          <cell r="E137">
            <v>688.5</v>
          </cell>
          <cell r="F137">
            <v>2356.17</v>
          </cell>
          <cell r="G137">
            <v>0</v>
          </cell>
          <cell r="H137">
            <v>58478.25</v>
          </cell>
        </row>
        <row r="138">
          <cell r="A138" t="str">
            <v>622005  MANUTENZIONE SU BENI</v>
          </cell>
          <cell r="B138">
            <v>5224.75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5224.75</v>
          </cell>
        </row>
        <row r="139">
          <cell r="A139" t="str">
            <v>622010  CANONI DI MANUTENZIONE SW TLC</v>
          </cell>
          <cell r="B139">
            <v>9738.77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9738.77</v>
          </cell>
        </row>
        <row r="140">
          <cell r="A140" t="str">
            <v>622018  MANUTENZIONE FABBRIC</v>
          </cell>
          <cell r="B140">
            <v>451306.36</v>
          </cell>
          <cell r="C140">
            <v>0</v>
          </cell>
          <cell r="D140">
            <v>0</v>
          </cell>
          <cell r="E140">
            <v>353.25</v>
          </cell>
          <cell r="F140">
            <v>134672.12</v>
          </cell>
          <cell r="G140">
            <v>0</v>
          </cell>
          <cell r="H140">
            <v>586331.73</v>
          </cell>
        </row>
        <row r="141">
          <cell r="A141" t="str">
            <v>622020  CONTRATTI MANUTENZIO</v>
          </cell>
          <cell r="B141">
            <v>23680.12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23680.12</v>
          </cell>
        </row>
        <row r="142">
          <cell r="A142" t="str">
            <v>622021  CONTRATTI MANUTENZIO</v>
          </cell>
          <cell r="B142">
            <v>20.66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20.66</v>
          </cell>
        </row>
        <row r="143">
          <cell r="A143" t="str">
            <v>622022  CONTRATTI DI MANUT.S</v>
          </cell>
          <cell r="B143">
            <v>73.5</v>
          </cell>
          <cell r="C143">
            <v>0</v>
          </cell>
          <cell r="D143">
            <v>0</v>
          </cell>
          <cell r="E143">
            <v>0</v>
          </cell>
          <cell r="F143">
            <v>11.5</v>
          </cell>
          <cell r="G143">
            <v>0</v>
          </cell>
          <cell r="H143">
            <v>85</v>
          </cell>
        </row>
        <row r="144">
          <cell r="A144" t="str">
            <v>622024  CANONI DI MANUTENZIONE HW</v>
          </cell>
          <cell r="B144">
            <v>45312.81</v>
          </cell>
          <cell r="C144">
            <v>0</v>
          </cell>
          <cell r="D144">
            <v>0</v>
          </cell>
          <cell r="E144">
            <v>68979</v>
          </cell>
          <cell r="F144">
            <v>696523.91</v>
          </cell>
          <cell r="G144">
            <v>0</v>
          </cell>
          <cell r="H144">
            <v>810815.72</v>
          </cell>
        </row>
        <row r="145">
          <cell r="A145" t="str">
            <v>622025  MANUTENZIONE SU ALTRE ATTREZZATURE</v>
          </cell>
          <cell r="B145">
            <v>30953.62</v>
          </cell>
          <cell r="C145">
            <v>0</v>
          </cell>
          <cell r="D145">
            <v>0</v>
          </cell>
          <cell r="E145">
            <v>0</v>
          </cell>
          <cell r="F145">
            <v>195.57</v>
          </cell>
          <cell r="G145">
            <v>0</v>
          </cell>
          <cell r="H145">
            <v>31149.19</v>
          </cell>
        </row>
        <row r="146">
          <cell r="A146" t="str">
            <v>622026  CANONI DI MANUTENZIONE SW DI BASE</v>
          </cell>
          <cell r="B146">
            <v>-2462.7600000000002</v>
          </cell>
          <cell r="C146">
            <v>0</v>
          </cell>
          <cell r="D146">
            <v>0</v>
          </cell>
          <cell r="E146">
            <v>0</v>
          </cell>
          <cell r="F146">
            <v>444520.04</v>
          </cell>
          <cell r="G146">
            <v>0</v>
          </cell>
          <cell r="H146">
            <v>442057.28</v>
          </cell>
        </row>
        <row r="147">
          <cell r="A147" t="str">
            <v>622027  CANONI MAN. SW APPL.</v>
          </cell>
          <cell r="B147">
            <v>1553.06</v>
          </cell>
          <cell r="C147">
            <v>0</v>
          </cell>
          <cell r="D147">
            <v>0</v>
          </cell>
          <cell r="E147">
            <v>0</v>
          </cell>
          <cell r="F147">
            <v>710698.51</v>
          </cell>
          <cell r="G147">
            <v>0</v>
          </cell>
          <cell r="H147">
            <v>712251.57</v>
          </cell>
        </row>
        <row r="148">
          <cell r="A148" t="str">
            <v>622030  MANUTENZIONI ELETTRI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3673.16</v>
          </cell>
          <cell r="G148">
            <v>0</v>
          </cell>
          <cell r="H148">
            <v>3673.16</v>
          </cell>
        </row>
        <row r="149">
          <cell r="A149" t="str">
            <v>622033  LAVORI DI VERNICIATURA</v>
          </cell>
          <cell r="B149">
            <v>900868.63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900868.63</v>
          </cell>
        </row>
        <row r="150">
          <cell r="A150" t="str">
            <v>622040  MANUTENZIONE AREE A VERDE</v>
          </cell>
          <cell r="B150">
            <v>32975.129999999997</v>
          </cell>
          <cell r="C150">
            <v>0</v>
          </cell>
          <cell r="D150">
            <v>0</v>
          </cell>
          <cell r="E150">
            <v>0</v>
          </cell>
          <cell r="F150">
            <v>320</v>
          </cell>
          <cell r="G150">
            <v>0</v>
          </cell>
          <cell r="H150">
            <v>33295.129999999997</v>
          </cell>
        </row>
        <row r="151">
          <cell r="A151" t="str">
            <v>622099  ALTRE MANUTENZIONI</v>
          </cell>
          <cell r="B151">
            <v>139371.85</v>
          </cell>
          <cell r="C151">
            <v>0</v>
          </cell>
          <cell r="D151">
            <v>0</v>
          </cell>
          <cell r="E151">
            <v>0</v>
          </cell>
          <cell r="F151">
            <v>2051.81</v>
          </cell>
          <cell r="G151">
            <v>0</v>
          </cell>
          <cell r="H151">
            <v>141423.66</v>
          </cell>
        </row>
        <row r="152">
          <cell r="A152" t="str">
            <v>623099  LAVORAZIONI PRESSO TERZI</v>
          </cell>
          <cell r="B152">
            <v>1179643.96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1179643.96</v>
          </cell>
        </row>
        <row r="153">
          <cell r="A153" t="str">
            <v>Manutenzione esterne ed ammodernamenti</v>
          </cell>
          <cell r="B153">
            <v>163004027.30000001</v>
          </cell>
          <cell r="C153">
            <v>0</v>
          </cell>
          <cell r="D153">
            <v>75580.2</v>
          </cell>
          <cell r="E153">
            <v>75066.05</v>
          </cell>
          <cell r="F153">
            <v>2700424.81</v>
          </cell>
          <cell r="G153">
            <v>0</v>
          </cell>
          <cell r="H153">
            <v>165855098.36000001</v>
          </cell>
        </row>
        <row r="154">
          <cell r="A154" t="str">
            <v>624010  ACQUISTO CAPACITA'DI TRASPORTO</v>
          </cell>
          <cell r="B154">
            <v>27598583.539999999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27598583.539999999</v>
          </cell>
        </row>
        <row r="155">
          <cell r="A155" t="str">
            <v>624506  ALTRI TRASPORTI DIVERSI</v>
          </cell>
          <cell r="B155">
            <v>3993051.71</v>
          </cell>
          <cell r="C155">
            <v>0</v>
          </cell>
          <cell r="D155">
            <v>0</v>
          </cell>
          <cell r="E155">
            <v>4226.33</v>
          </cell>
          <cell r="F155">
            <v>440227.96</v>
          </cell>
          <cell r="G155">
            <v>0</v>
          </cell>
          <cell r="H155">
            <v>4437506</v>
          </cell>
        </row>
        <row r="156">
          <cell r="A156" t="str">
            <v>627008  COMP. CORR. BILANC.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874.15</v>
          </cell>
          <cell r="G156">
            <v>0</v>
          </cell>
          <cell r="H156">
            <v>874.15</v>
          </cell>
        </row>
        <row r="157">
          <cell r="A157" t="str">
            <v>627020  SERVIZI DI GEST.ORD</v>
          </cell>
          <cell r="B157">
            <v>43894</v>
          </cell>
          <cell r="C157">
            <v>0</v>
          </cell>
          <cell r="D157">
            <v>0</v>
          </cell>
          <cell r="E157">
            <v>0</v>
          </cell>
          <cell r="F157">
            <v>6125602.96</v>
          </cell>
          <cell r="G157">
            <v>0</v>
          </cell>
          <cell r="H157">
            <v>6169496.96</v>
          </cell>
        </row>
        <row r="158">
          <cell r="A158" t="str">
            <v>627021  SVILUPPO INFRASTRUTTURE  IT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 t="str">
            <v>627022  SERVIZI DI GEST.INFR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154937.39000000001</v>
          </cell>
          <cell r="G159">
            <v>0</v>
          </cell>
          <cell r="H159">
            <v>154937.39000000001</v>
          </cell>
        </row>
        <row r="160">
          <cell r="A160" t="str">
            <v>627023  SERVIZI GEST.INFRAST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1897778.11</v>
          </cell>
          <cell r="G160">
            <v>0</v>
          </cell>
          <cell r="H160">
            <v>1897778.11</v>
          </cell>
        </row>
        <row r="161">
          <cell r="A161" t="str">
            <v>627024  SERVIZI GEST.INFRAST</v>
          </cell>
          <cell r="B161">
            <v>680098.78</v>
          </cell>
          <cell r="C161">
            <v>0</v>
          </cell>
          <cell r="D161">
            <v>0</v>
          </cell>
          <cell r="E161">
            <v>159154.88</v>
          </cell>
          <cell r="F161">
            <v>2505651.7599999998</v>
          </cell>
          <cell r="G161">
            <v>0</v>
          </cell>
          <cell r="H161">
            <v>3344905.42</v>
          </cell>
        </row>
        <row r="162">
          <cell r="A162" t="str">
            <v>627025  SERVIZI GEST.INFRAST</v>
          </cell>
          <cell r="B162">
            <v>537300</v>
          </cell>
          <cell r="C162">
            <v>0</v>
          </cell>
          <cell r="D162">
            <v>0</v>
          </cell>
          <cell r="E162">
            <v>5600</v>
          </cell>
          <cell r="F162">
            <v>863276.4</v>
          </cell>
          <cell r="G162">
            <v>0</v>
          </cell>
          <cell r="H162">
            <v>1406176.4</v>
          </cell>
        </row>
        <row r="163">
          <cell r="A163" t="str">
            <v>627026  SERVIZI GEST.INFRAST</v>
          </cell>
          <cell r="B163">
            <v>247085.93</v>
          </cell>
          <cell r="C163">
            <v>0</v>
          </cell>
          <cell r="D163">
            <v>0</v>
          </cell>
          <cell r="E163">
            <v>424883</v>
          </cell>
          <cell r="F163">
            <v>764918.32</v>
          </cell>
          <cell r="G163">
            <v>0</v>
          </cell>
          <cell r="H163">
            <v>1436887.25</v>
          </cell>
        </row>
        <row r="164">
          <cell r="A164" t="str">
            <v>627027  SERVIZI DI CUSTOMER INFRASTRUCTURE</v>
          </cell>
          <cell r="B164">
            <v>771407.76</v>
          </cell>
          <cell r="C164">
            <v>0</v>
          </cell>
          <cell r="D164">
            <v>0</v>
          </cell>
          <cell r="E164">
            <v>60609.74</v>
          </cell>
          <cell r="F164">
            <v>2101087.9</v>
          </cell>
          <cell r="G164">
            <v>0</v>
          </cell>
          <cell r="H164">
            <v>2933105.4</v>
          </cell>
        </row>
        <row r="165">
          <cell r="A165" t="str">
            <v>627028  SERVIZI DI CAMPUS</v>
          </cell>
          <cell r="B165">
            <v>0</v>
          </cell>
          <cell r="C165">
            <v>0</v>
          </cell>
          <cell r="D165">
            <v>0</v>
          </cell>
          <cell r="E165">
            <v>892.99</v>
          </cell>
          <cell r="F165">
            <v>347831.73</v>
          </cell>
          <cell r="G165">
            <v>0</v>
          </cell>
          <cell r="H165">
            <v>348724.72</v>
          </cell>
        </row>
        <row r="166">
          <cell r="A166" t="str">
            <v>627029  SERVIZI DI TELEFONIA FISSA</v>
          </cell>
          <cell r="B166">
            <v>2405.92</v>
          </cell>
          <cell r="C166">
            <v>0</v>
          </cell>
          <cell r="D166">
            <v>0</v>
          </cell>
          <cell r="E166">
            <v>2541.1</v>
          </cell>
          <cell r="F166">
            <v>784515.54</v>
          </cell>
          <cell r="G166">
            <v>0</v>
          </cell>
          <cell r="H166">
            <v>789462.56</v>
          </cell>
        </row>
        <row r="167">
          <cell r="A167" t="str">
            <v>627030  SERVIZI RADIO MOBILE</v>
          </cell>
          <cell r="B167">
            <v>25809.46</v>
          </cell>
          <cell r="C167">
            <v>0</v>
          </cell>
          <cell r="D167">
            <v>0</v>
          </cell>
          <cell r="E167">
            <v>0</v>
          </cell>
          <cell r="F167">
            <v>1956154.9</v>
          </cell>
          <cell r="G167">
            <v>0</v>
          </cell>
          <cell r="H167">
            <v>1981964.36</v>
          </cell>
        </row>
        <row r="168">
          <cell r="A168" t="str">
            <v>627031  SERVIZI INTERNET</v>
          </cell>
          <cell r="B168">
            <v>500</v>
          </cell>
          <cell r="C168">
            <v>0</v>
          </cell>
          <cell r="D168">
            <v>0</v>
          </cell>
          <cell r="E168">
            <v>6061.84</v>
          </cell>
          <cell r="F168">
            <v>176765.48</v>
          </cell>
          <cell r="G168">
            <v>0</v>
          </cell>
          <cell r="H168">
            <v>183327.32</v>
          </cell>
        </row>
        <row r="169">
          <cell r="A169" t="str">
            <v>627032  SERVIZI SPECIALI TLC</v>
          </cell>
          <cell r="B169">
            <v>0</v>
          </cell>
          <cell r="C169">
            <v>0</v>
          </cell>
          <cell r="D169">
            <v>0</v>
          </cell>
          <cell r="E169">
            <v>-126814.56</v>
          </cell>
          <cell r="F169">
            <v>4257350.46</v>
          </cell>
          <cell r="G169">
            <v>0</v>
          </cell>
          <cell r="H169">
            <v>4130535.9</v>
          </cell>
        </row>
        <row r="170">
          <cell r="A170" t="str">
            <v>627033  SVILUPPO INFRAST.TEL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 t="str">
            <v>627034  ALTRI SERVIZI DI TELECOMUNICAZIONE</v>
          </cell>
          <cell r="B171">
            <v>12.09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12.09</v>
          </cell>
        </row>
        <row r="172">
          <cell r="A172" t="str">
            <v>627040  SVILUPPO SISTEMI APPLICATIVI</v>
          </cell>
          <cell r="B172">
            <v>2050497.05</v>
          </cell>
          <cell r="C172">
            <v>0</v>
          </cell>
          <cell r="D172">
            <v>0</v>
          </cell>
          <cell r="E172">
            <v>2932429.28</v>
          </cell>
          <cell r="F172">
            <v>78637.87</v>
          </cell>
          <cell r="G172">
            <v>0</v>
          </cell>
          <cell r="H172">
            <v>5061564.2</v>
          </cell>
        </row>
        <row r="173">
          <cell r="A173" t="str">
            <v>627041  PREST.DI SERV. SU AU</v>
          </cell>
          <cell r="B173">
            <v>3169768.18</v>
          </cell>
          <cell r="C173">
            <v>0</v>
          </cell>
          <cell r="D173">
            <v>921.96</v>
          </cell>
          <cell r="E173">
            <v>10600.98</v>
          </cell>
          <cell r="F173">
            <v>-27720.41</v>
          </cell>
          <cell r="G173">
            <v>0</v>
          </cell>
          <cell r="H173">
            <v>3153570.71</v>
          </cell>
        </row>
        <row r="174">
          <cell r="A174" t="str">
            <v>627201  SERVIZI BANCARI</v>
          </cell>
          <cell r="B174">
            <v>1450.33</v>
          </cell>
          <cell r="C174">
            <v>0</v>
          </cell>
          <cell r="D174">
            <v>0</v>
          </cell>
          <cell r="E174">
            <v>149642.6</v>
          </cell>
          <cell r="F174">
            <v>0</v>
          </cell>
          <cell r="G174">
            <v>0</v>
          </cell>
          <cell r="H174">
            <v>151092.93</v>
          </cell>
        </row>
        <row r="175">
          <cell r="A175" t="str">
            <v>627211  SERVIZI DI VIGILANZA FISCALE</v>
          </cell>
          <cell r="B175">
            <v>6.12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6.12</v>
          </cell>
        </row>
        <row r="176">
          <cell r="A176" t="str">
            <v>627231  SERVIZI DI VIGILANZA</v>
          </cell>
          <cell r="B176">
            <v>1453074.77</v>
          </cell>
          <cell r="C176">
            <v>0</v>
          </cell>
          <cell r="D176">
            <v>7972.55</v>
          </cell>
          <cell r="E176">
            <v>1145.4100000000001</v>
          </cell>
          <cell r="F176">
            <v>845636.99</v>
          </cell>
          <cell r="G176">
            <v>0</v>
          </cell>
          <cell r="H176">
            <v>2307829.7200000002</v>
          </cell>
        </row>
        <row r="177">
          <cell r="A177" t="str">
            <v>627241  SERVIZI DI PULIZIA</v>
          </cell>
          <cell r="B177">
            <v>975860.07</v>
          </cell>
          <cell r="C177">
            <v>0</v>
          </cell>
          <cell r="D177">
            <v>0</v>
          </cell>
          <cell r="E177">
            <v>13846.51</v>
          </cell>
          <cell r="F177">
            <v>264199.01</v>
          </cell>
          <cell r="G177">
            <v>0</v>
          </cell>
          <cell r="H177">
            <v>1253905.5900000001</v>
          </cell>
        </row>
        <row r="178">
          <cell r="A178" t="str">
            <v>627251  FACCHINAGGI E MANOVALANZA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573.67999999999995</v>
          </cell>
          <cell r="G178">
            <v>0</v>
          </cell>
          <cell r="H178">
            <v>573.67999999999995</v>
          </cell>
        </row>
        <row r="179">
          <cell r="A179" t="str">
            <v>627261  MAGAZZINAGGI, TRANSITI E DEPOSITI</v>
          </cell>
          <cell r="B179">
            <v>0</v>
          </cell>
          <cell r="C179">
            <v>0</v>
          </cell>
          <cell r="D179">
            <v>0</v>
          </cell>
          <cell r="E179">
            <v>12000</v>
          </cell>
          <cell r="F179">
            <v>107999.02</v>
          </cell>
          <cell r="G179">
            <v>0</v>
          </cell>
          <cell r="H179">
            <v>119999.02</v>
          </cell>
        </row>
        <row r="180">
          <cell r="A180" t="str">
            <v>627300  SOMMINISTRAZIONE METANO</v>
          </cell>
          <cell r="B180">
            <v>288933.24</v>
          </cell>
          <cell r="C180">
            <v>0</v>
          </cell>
          <cell r="D180">
            <v>0</v>
          </cell>
          <cell r="E180">
            <v>142.12</v>
          </cell>
          <cell r="F180">
            <v>221.7</v>
          </cell>
          <cell r="G180">
            <v>0</v>
          </cell>
          <cell r="H180">
            <v>289297.06</v>
          </cell>
        </row>
        <row r="181">
          <cell r="A181" t="str">
            <v>627302  SOMMINISTRAZIONE ACQ</v>
          </cell>
          <cell r="B181">
            <v>73485.740000000005</v>
          </cell>
          <cell r="C181">
            <v>0</v>
          </cell>
          <cell r="D181">
            <v>0</v>
          </cell>
          <cell r="E181">
            <v>0</v>
          </cell>
          <cell r="F181">
            <v>52558.54</v>
          </cell>
          <cell r="G181">
            <v>0</v>
          </cell>
          <cell r="H181">
            <v>126044.28</v>
          </cell>
        </row>
        <row r="182">
          <cell r="A182" t="str">
            <v>627304  SOMMINISTRAZIONI DI CALORE</v>
          </cell>
          <cell r="B182">
            <v>2350</v>
          </cell>
          <cell r="C182">
            <v>0</v>
          </cell>
          <cell r="D182">
            <v>0</v>
          </cell>
          <cell r="E182">
            <v>0</v>
          </cell>
          <cell r="F182">
            <v>464355.31</v>
          </cell>
          <cell r="G182">
            <v>0</v>
          </cell>
          <cell r="H182">
            <v>466705.31</v>
          </cell>
        </row>
        <row r="183">
          <cell r="A183" t="str">
            <v>627305  SPESE POSTALI</v>
          </cell>
          <cell r="B183">
            <v>68684.27</v>
          </cell>
          <cell r="C183">
            <v>0</v>
          </cell>
          <cell r="D183">
            <v>3.39</v>
          </cell>
          <cell r="E183">
            <v>46497.93</v>
          </cell>
          <cell r="F183">
            <v>270035.33</v>
          </cell>
          <cell r="G183">
            <v>0</v>
          </cell>
          <cell r="H183">
            <v>385220.92</v>
          </cell>
        </row>
        <row r="184">
          <cell r="A184" t="str">
            <v>627309  COSTI GESTIONI TELEFONINI</v>
          </cell>
          <cell r="B184">
            <v>45734.16</v>
          </cell>
          <cell r="C184">
            <v>0</v>
          </cell>
          <cell r="D184">
            <v>0</v>
          </cell>
          <cell r="E184">
            <v>32778.44</v>
          </cell>
          <cell r="F184">
            <v>1213945.53</v>
          </cell>
          <cell r="G184">
            <v>0</v>
          </cell>
          <cell r="H184">
            <v>1292458.1299999999</v>
          </cell>
        </row>
        <row r="185">
          <cell r="A185" t="str">
            <v>627315  CONTROLLI NON DISTRU</v>
          </cell>
          <cell r="B185">
            <v>1293700.79</v>
          </cell>
          <cell r="C185">
            <v>0</v>
          </cell>
          <cell r="D185">
            <v>0</v>
          </cell>
          <cell r="E185">
            <v>0</v>
          </cell>
          <cell r="F185">
            <v>609997.48</v>
          </cell>
          <cell r="G185">
            <v>0</v>
          </cell>
          <cell r="H185">
            <v>1903698.27</v>
          </cell>
        </row>
        <row r="186">
          <cell r="A186" t="str">
            <v>627316  DISEGNI, LAVORI FOTO</v>
          </cell>
          <cell r="B186">
            <v>311373.17</v>
          </cell>
          <cell r="C186">
            <v>0</v>
          </cell>
          <cell r="D186">
            <v>1038.1199999999999</v>
          </cell>
          <cell r="E186">
            <v>166713.63</v>
          </cell>
          <cell r="F186">
            <v>17850.189999999999</v>
          </cell>
          <cell r="G186">
            <v>0</v>
          </cell>
          <cell r="H186">
            <v>496975.11</v>
          </cell>
        </row>
        <row r="187">
          <cell r="A187" t="str">
            <v>627317  SERVIZI AMBIENTALI</v>
          </cell>
          <cell r="B187">
            <v>290698.95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290698.95</v>
          </cell>
        </row>
        <row r="188">
          <cell r="A188" t="str">
            <v>627318  SPESE PER TRASMISSIONE DATI</v>
          </cell>
          <cell r="B188">
            <v>25723.43</v>
          </cell>
          <cell r="C188">
            <v>0</v>
          </cell>
          <cell r="D188">
            <v>0</v>
          </cell>
          <cell r="E188">
            <v>-28094.66</v>
          </cell>
          <cell r="F188">
            <v>2426289.1800000002</v>
          </cell>
          <cell r="G188">
            <v>0</v>
          </cell>
          <cell r="H188">
            <v>2423917.9500000002</v>
          </cell>
        </row>
        <row r="189">
          <cell r="A189" t="str">
            <v>627502  COMM.PER FID.(DIV.DA</v>
          </cell>
          <cell r="B189">
            <v>444.43</v>
          </cell>
          <cell r="C189">
            <v>0</v>
          </cell>
          <cell r="D189">
            <v>0</v>
          </cell>
          <cell r="E189">
            <v>1029.69</v>
          </cell>
          <cell r="F189">
            <v>0</v>
          </cell>
          <cell r="G189">
            <v>0</v>
          </cell>
          <cell r="H189">
            <v>1474.12</v>
          </cell>
        </row>
        <row r="190">
          <cell r="A190" t="str">
            <v>627503  COMMISSIONI VALUTARIE</v>
          </cell>
          <cell r="B190">
            <v>5745.45</v>
          </cell>
          <cell r="C190">
            <v>0</v>
          </cell>
          <cell r="D190">
            <v>0</v>
          </cell>
          <cell r="E190">
            <v>1558.3</v>
          </cell>
          <cell r="F190">
            <v>0</v>
          </cell>
          <cell r="G190">
            <v>0</v>
          </cell>
          <cell r="H190">
            <v>7303.75</v>
          </cell>
        </row>
        <row r="191">
          <cell r="A191" t="str">
            <v>627505  SPESE E COMMISSIONI</v>
          </cell>
          <cell r="B191">
            <v>0</v>
          </cell>
          <cell r="C191">
            <v>0</v>
          </cell>
          <cell r="D191">
            <v>0</v>
          </cell>
          <cell r="E191">
            <v>595159.01</v>
          </cell>
          <cell r="F191">
            <v>0</v>
          </cell>
          <cell r="G191">
            <v>0</v>
          </cell>
          <cell r="H191">
            <v>595159.01</v>
          </cell>
        </row>
        <row r="192">
          <cell r="A192" t="str">
            <v>627600  CONTRIBUTI A FONDO INTERSOCIETARIO</v>
          </cell>
          <cell r="B192">
            <v>49548.31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49548.31</v>
          </cell>
        </row>
        <row r="193">
          <cell r="A193" t="str">
            <v>627822  SERVIZI DI SPEDIZION</v>
          </cell>
          <cell r="B193">
            <v>405.49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405.49</v>
          </cell>
        </row>
        <row r="194">
          <cell r="A194" t="str">
            <v>627830  SORVEGLIANZA AEREA METANODOTTI</v>
          </cell>
          <cell r="B194">
            <v>1180527.69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1180527.69</v>
          </cell>
        </row>
        <row r="195">
          <cell r="A195" t="str">
            <v>627843  SERVIZI DI SPINTA</v>
          </cell>
          <cell r="B195">
            <v>1353751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1353751</v>
          </cell>
        </row>
        <row r="196">
          <cell r="A196" t="str">
            <v>627999  ALTRI SERVIZI</v>
          </cell>
          <cell r="B196">
            <v>447368.08</v>
          </cell>
          <cell r="C196">
            <v>0</v>
          </cell>
          <cell r="D196">
            <v>17</v>
          </cell>
          <cell r="E196">
            <v>109061.06</v>
          </cell>
          <cell r="F196">
            <v>14060.33</v>
          </cell>
          <cell r="G196">
            <v>0</v>
          </cell>
          <cell r="H196">
            <v>570506.47</v>
          </cell>
        </row>
        <row r="197">
          <cell r="A197" t="str">
            <v>628013  SVILUPPO SISTEMI INF</v>
          </cell>
          <cell r="B197">
            <v>6875978.5499999998</v>
          </cell>
          <cell r="C197">
            <v>0</v>
          </cell>
          <cell r="D197">
            <v>0</v>
          </cell>
          <cell r="E197">
            <v>3902557.46</v>
          </cell>
          <cell r="F197">
            <v>2867466.04</v>
          </cell>
          <cell r="G197">
            <v>0</v>
          </cell>
          <cell r="H197">
            <v>13646002.050000001</v>
          </cell>
        </row>
        <row r="198">
          <cell r="A198" t="str">
            <v>629001  COSTI PER SERVIZI DI</v>
          </cell>
          <cell r="B198">
            <v>-149958585.31999999</v>
          </cell>
          <cell r="C198">
            <v>0</v>
          </cell>
          <cell r="D198">
            <v>0</v>
          </cell>
          <cell r="E198">
            <v>-29109.11</v>
          </cell>
          <cell r="F198">
            <v>-287233.38</v>
          </cell>
          <cell r="G198">
            <v>0</v>
          </cell>
          <cell r="H198">
            <v>-150274927.81</v>
          </cell>
        </row>
        <row r="199">
          <cell r="A199" t="str">
            <v>629002  COSTI SER.OP.IMMAT.</v>
          </cell>
          <cell r="B199">
            <v>-10266845.09</v>
          </cell>
          <cell r="C199">
            <v>0</v>
          </cell>
          <cell r="D199">
            <v>0</v>
          </cell>
          <cell r="E199">
            <v>-7105264.6799999997</v>
          </cell>
          <cell r="F199">
            <v>-4074342.02</v>
          </cell>
          <cell r="G199">
            <v>0</v>
          </cell>
          <cell r="H199">
            <v>-21446451.789999999</v>
          </cell>
        </row>
        <row r="200">
          <cell r="A200" t="str">
            <v>630000  RIMB. SPESE DI VIAG.</v>
          </cell>
          <cell r="B200">
            <v>3786891.11</v>
          </cell>
          <cell r="C200">
            <v>0</v>
          </cell>
          <cell r="D200">
            <v>76157.31</v>
          </cell>
          <cell r="E200">
            <v>318888.23</v>
          </cell>
          <cell r="F200">
            <v>229851.07</v>
          </cell>
          <cell r="G200">
            <v>0</v>
          </cell>
          <cell r="H200">
            <v>4411787.72</v>
          </cell>
        </row>
        <row r="201">
          <cell r="A201" t="str">
            <v>630010  RIMB.SPESE DI VIAG.E</v>
          </cell>
          <cell r="B201">
            <v>8022.75</v>
          </cell>
          <cell r="C201">
            <v>0</v>
          </cell>
          <cell r="D201">
            <v>194</v>
          </cell>
          <cell r="E201">
            <v>0</v>
          </cell>
          <cell r="F201">
            <v>36</v>
          </cell>
          <cell r="G201">
            <v>0</v>
          </cell>
          <cell r="H201">
            <v>8252.75</v>
          </cell>
        </row>
        <row r="202">
          <cell r="A202" t="str">
            <v>630100  RIMBORSO SPESE DI VI</v>
          </cell>
          <cell r="B202">
            <v>575783.64</v>
          </cell>
          <cell r="C202">
            <v>0</v>
          </cell>
          <cell r="D202">
            <v>12793.54</v>
          </cell>
          <cell r="E202">
            <v>50850.48</v>
          </cell>
          <cell r="F202">
            <v>0</v>
          </cell>
          <cell r="G202">
            <v>0</v>
          </cell>
          <cell r="H202">
            <v>639427.66</v>
          </cell>
        </row>
        <row r="203">
          <cell r="A203" t="str">
            <v>630221  COSTI DI ADDESTRAMEN</v>
          </cell>
          <cell r="B203">
            <v>364211.75</v>
          </cell>
          <cell r="C203">
            <v>0</v>
          </cell>
          <cell r="D203">
            <v>28034.03</v>
          </cell>
          <cell r="E203">
            <v>1305370.51</v>
          </cell>
          <cell r="F203">
            <v>750</v>
          </cell>
          <cell r="G203">
            <v>0</v>
          </cell>
          <cell r="H203">
            <v>1698366.29</v>
          </cell>
        </row>
        <row r="204">
          <cell r="A204" t="str">
            <v>630301  COSTI DI RECLUTAMENTO DEL PERSONALE</v>
          </cell>
          <cell r="B204">
            <v>0</v>
          </cell>
          <cell r="C204">
            <v>0</v>
          </cell>
          <cell r="D204">
            <v>0</v>
          </cell>
          <cell r="E204">
            <v>18564.439999999999</v>
          </cell>
          <cell r="F204">
            <v>0</v>
          </cell>
          <cell r="G204">
            <v>0</v>
          </cell>
          <cell r="H204">
            <v>18564.439999999999</v>
          </cell>
        </row>
        <row r="205">
          <cell r="A205" t="str">
            <v>630410  COSTI TRASPORT DIPEN</v>
          </cell>
          <cell r="B205">
            <v>-1886.76</v>
          </cell>
          <cell r="C205">
            <v>0</v>
          </cell>
          <cell r="D205">
            <v>0</v>
          </cell>
          <cell r="E205">
            <v>-432.78</v>
          </cell>
          <cell r="F205">
            <v>-407.02</v>
          </cell>
          <cell r="G205">
            <v>0</v>
          </cell>
          <cell r="H205">
            <v>-2726.56</v>
          </cell>
        </row>
        <row r="206">
          <cell r="A206" t="str">
            <v>630412  COSTI PER COLONIE, A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 t="str">
            <v>630441  RIMBORSO SPESE DI TR</v>
          </cell>
          <cell r="B207">
            <v>1517.7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1517.7</v>
          </cell>
        </row>
        <row r="208">
          <cell r="A208" t="str">
            <v>630445  ALTRI COSTI DI LAV.D</v>
          </cell>
          <cell r="B208">
            <v>165492.88</v>
          </cell>
          <cell r="C208">
            <v>0</v>
          </cell>
          <cell r="D208">
            <v>-390.85</v>
          </cell>
          <cell r="E208">
            <v>289956.94</v>
          </cell>
          <cell r="F208">
            <v>-6754.98</v>
          </cell>
          <cell r="G208">
            <v>0</v>
          </cell>
          <cell r="H208">
            <v>448303.99</v>
          </cell>
        </row>
        <row r="209">
          <cell r="A209" t="str">
            <v>630446  ATRI COSTI DI LAV.DI</v>
          </cell>
          <cell r="B209">
            <v>0</v>
          </cell>
          <cell r="C209">
            <v>0</v>
          </cell>
          <cell r="D209">
            <v>0</v>
          </cell>
          <cell r="E209">
            <v>1833329.5</v>
          </cell>
          <cell r="F209">
            <v>691.2</v>
          </cell>
          <cell r="G209">
            <v>0</v>
          </cell>
          <cell r="H209">
            <v>1834020.7</v>
          </cell>
        </row>
        <row r="210">
          <cell r="A210" t="str">
            <v>630499  COSTI DIVERSI RELATI</v>
          </cell>
          <cell r="B210">
            <v>34120.14</v>
          </cell>
          <cell r="C210">
            <v>0</v>
          </cell>
          <cell r="D210">
            <v>3306.31</v>
          </cell>
          <cell r="E210">
            <v>126523.39</v>
          </cell>
          <cell r="F210">
            <v>11144.12</v>
          </cell>
          <cell r="G210">
            <v>0</v>
          </cell>
          <cell r="H210">
            <v>175093.96</v>
          </cell>
        </row>
        <row r="211">
          <cell r="A211" t="str">
            <v>630501  PRESTAZIONI DI DIRIG</v>
          </cell>
          <cell r="B211">
            <v>34432.33</v>
          </cell>
          <cell r="C211">
            <v>0</v>
          </cell>
          <cell r="D211">
            <v>0</v>
          </cell>
          <cell r="E211">
            <v>365787.28</v>
          </cell>
          <cell r="F211">
            <v>25731.78</v>
          </cell>
          <cell r="G211">
            <v>0</v>
          </cell>
          <cell r="H211">
            <v>425951.39</v>
          </cell>
        </row>
        <row r="212">
          <cell r="A212" t="str">
            <v>630511  PREST. DI QUADRI E I</v>
          </cell>
          <cell r="B212">
            <v>307382.61</v>
          </cell>
          <cell r="C212">
            <v>0</v>
          </cell>
          <cell r="D212">
            <v>0</v>
          </cell>
          <cell r="E212">
            <v>722.89</v>
          </cell>
          <cell r="F212">
            <v>-13157.15</v>
          </cell>
          <cell r="G212">
            <v>0</v>
          </cell>
          <cell r="H212">
            <v>294948.34999999998</v>
          </cell>
        </row>
        <row r="213">
          <cell r="A213" t="str">
            <v>630521  PRESTAZIONI DI OPERA</v>
          </cell>
          <cell r="B213">
            <v>2608.87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2608.87</v>
          </cell>
        </row>
        <row r="214">
          <cell r="A214" t="str">
            <v>630601  PRESTAZIONI DI PERSONALE INTERINALE</v>
          </cell>
          <cell r="B214">
            <v>139737.60999999999</v>
          </cell>
          <cell r="C214">
            <v>0</v>
          </cell>
          <cell r="D214">
            <v>0</v>
          </cell>
          <cell r="E214">
            <v>46623.6</v>
          </cell>
          <cell r="F214">
            <v>16062.61</v>
          </cell>
          <cell r="G214">
            <v>0</v>
          </cell>
          <cell r="H214">
            <v>202423.82</v>
          </cell>
        </row>
        <row r="215">
          <cell r="A215" t="str">
            <v>631001  COMPENSI AGLI AMMINISTRATORI</v>
          </cell>
          <cell r="B215">
            <v>0</v>
          </cell>
          <cell r="C215">
            <v>0</v>
          </cell>
          <cell r="D215">
            <v>0</v>
          </cell>
          <cell r="E215">
            <v>192016.96</v>
          </cell>
          <cell r="F215">
            <v>0</v>
          </cell>
          <cell r="G215">
            <v>0</v>
          </cell>
          <cell r="H215">
            <v>192016.96</v>
          </cell>
        </row>
        <row r="216">
          <cell r="A216" t="str">
            <v>631101  COMPENSI AI SINDACI</v>
          </cell>
          <cell r="B216">
            <v>0</v>
          </cell>
          <cell r="C216">
            <v>0</v>
          </cell>
          <cell r="D216">
            <v>0</v>
          </cell>
          <cell r="E216">
            <v>5274.3</v>
          </cell>
          <cell r="F216">
            <v>0</v>
          </cell>
          <cell r="G216">
            <v>0</v>
          </cell>
          <cell r="H216">
            <v>5274.3</v>
          </cell>
        </row>
        <row r="217">
          <cell r="A217" t="str">
            <v>631102  RIMB.SPESE VIAG.SOGG</v>
          </cell>
          <cell r="B217">
            <v>0</v>
          </cell>
          <cell r="C217">
            <v>0</v>
          </cell>
          <cell r="D217">
            <v>0</v>
          </cell>
          <cell r="E217">
            <v>1883.58</v>
          </cell>
          <cell r="F217">
            <v>0</v>
          </cell>
          <cell r="G217">
            <v>0</v>
          </cell>
          <cell r="H217">
            <v>1883.58</v>
          </cell>
        </row>
        <row r="218">
          <cell r="A218" t="str">
            <v>631201  PRESTAZ.PROF-GIUDIZI</v>
          </cell>
          <cell r="B218">
            <v>533551.12</v>
          </cell>
          <cell r="C218">
            <v>0</v>
          </cell>
          <cell r="D218">
            <v>0</v>
          </cell>
          <cell r="E218">
            <v>133413.62</v>
          </cell>
          <cell r="F218">
            <v>7215</v>
          </cell>
          <cell r="G218">
            <v>0</v>
          </cell>
          <cell r="H218">
            <v>674179.74</v>
          </cell>
        </row>
        <row r="219">
          <cell r="A219" t="str">
            <v>631202  CONSULENZE GIUDIZIAR</v>
          </cell>
          <cell r="B219">
            <v>8821.06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8821.06</v>
          </cell>
        </row>
        <row r="220">
          <cell r="A220" t="str">
            <v>631301  PRESTAZ.PROF-AMMINIS</v>
          </cell>
          <cell r="B220">
            <v>0</v>
          </cell>
          <cell r="C220">
            <v>0</v>
          </cell>
          <cell r="D220">
            <v>0</v>
          </cell>
          <cell r="E220">
            <v>6634502.2699999996</v>
          </cell>
          <cell r="F220">
            <v>0</v>
          </cell>
          <cell r="G220">
            <v>0</v>
          </cell>
          <cell r="H220">
            <v>6634502.2699999996</v>
          </cell>
        </row>
        <row r="221">
          <cell r="A221" t="str">
            <v>631302  CONSULENZE AMMINISTR</v>
          </cell>
          <cell r="B221">
            <v>15000</v>
          </cell>
          <cell r="C221">
            <v>0</v>
          </cell>
          <cell r="D221">
            <v>0</v>
          </cell>
          <cell r="E221">
            <v>101832.6</v>
          </cell>
          <cell r="F221">
            <v>0</v>
          </cell>
          <cell r="G221">
            <v>0</v>
          </cell>
          <cell r="H221">
            <v>116832.6</v>
          </cell>
        </row>
        <row r="222">
          <cell r="A222" t="str">
            <v>631401  PRESTAZ.PROFESSIONALI TECNICHE</v>
          </cell>
          <cell r="B222">
            <v>2206588.09</v>
          </cell>
          <cell r="C222">
            <v>0</v>
          </cell>
          <cell r="D222">
            <v>24324.49</v>
          </cell>
          <cell r="E222">
            <v>980876.02</v>
          </cell>
          <cell r="F222">
            <v>9060.7900000000009</v>
          </cell>
          <cell r="G222">
            <v>0</v>
          </cell>
          <cell r="H222">
            <v>3220849.39</v>
          </cell>
        </row>
        <row r="223">
          <cell r="A223" t="str">
            <v>631402  CONSULENZE TECNICHE</v>
          </cell>
          <cell r="B223">
            <v>449122.8</v>
          </cell>
          <cell r="C223">
            <v>0</v>
          </cell>
          <cell r="D223">
            <v>0</v>
          </cell>
          <cell r="E223">
            <v>0</v>
          </cell>
          <cell r="F223">
            <v>30.95</v>
          </cell>
          <cell r="G223">
            <v>0</v>
          </cell>
          <cell r="H223">
            <v>449153.75</v>
          </cell>
        </row>
        <row r="224">
          <cell r="A224" t="str">
            <v>631405  STUDI STRATEGICI ICT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1766</v>
          </cell>
          <cell r="G224">
            <v>0</v>
          </cell>
          <cell r="H224">
            <v>1766</v>
          </cell>
        </row>
        <row r="225">
          <cell r="A225" t="str">
            <v>631436  UTILIZZO AUTISTI</v>
          </cell>
          <cell r="B225">
            <v>0</v>
          </cell>
          <cell r="C225">
            <v>0</v>
          </cell>
          <cell r="D225">
            <v>0</v>
          </cell>
          <cell r="E225">
            <v>50000</v>
          </cell>
          <cell r="F225">
            <v>0</v>
          </cell>
          <cell r="G225">
            <v>0</v>
          </cell>
          <cell r="H225">
            <v>50000</v>
          </cell>
        </row>
        <row r="226">
          <cell r="A226" t="str">
            <v>631441  PRESTAZIONI PER RICERCHE DI MERCATO</v>
          </cell>
          <cell r="B226">
            <v>3657.5</v>
          </cell>
          <cell r="C226">
            <v>0</v>
          </cell>
          <cell r="D226">
            <v>0</v>
          </cell>
          <cell r="E226">
            <v>15000</v>
          </cell>
          <cell r="F226">
            <v>0</v>
          </cell>
          <cell r="G226">
            <v>0</v>
          </cell>
          <cell r="H226">
            <v>18657.5</v>
          </cell>
        </row>
        <row r="227">
          <cell r="A227" t="str">
            <v>631451  PRESTAZIONI PER PUBB</v>
          </cell>
          <cell r="B227">
            <v>0</v>
          </cell>
          <cell r="C227">
            <v>0</v>
          </cell>
          <cell r="D227">
            <v>0</v>
          </cell>
          <cell r="E227">
            <v>426998.79</v>
          </cell>
          <cell r="F227">
            <v>0</v>
          </cell>
          <cell r="G227">
            <v>0</v>
          </cell>
          <cell r="H227">
            <v>426998.79</v>
          </cell>
        </row>
        <row r="228">
          <cell r="A228" t="str">
            <v>631494  PREST.PER ISPEZIONI</v>
          </cell>
          <cell r="B228">
            <v>2012743.81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2012743.81</v>
          </cell>
        </row>
        <row r="229">
          <cell r="A229" t="str">
            <v>631496  PREST.PER ACQ.NI CON</v>
          </cell>
          <cell r="B229">
            <v>2718434.77</v>
          </cell>
          <cell r="C229">
            <v>0</v>
          </cell>
          <cell r="D229">
            <v>228.84</v>
          </cell>
          <cell r="E229">
            <v>1603</v>
          </cell>
          <cell r="F229">
            <v>811.91</v>
          </cell>
          <cell r="G229">
            <v>0</v>
          </cell>
          <cell r="H229">
            <v>2721078.52</v>
          </cell>
        </row>
        <row r="230">
          <cell r="A230" t="str">
            <v>631497  PREST.REGISTRI CLASS</v>
          </cell>
          <cell r="B230">
            <v>4397.08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4397.08</v>
          </cell>
        </row>
        <row r="231">
          <cell r="A231" t="str">
            <v>631499  PRESTAZIONI MEDICHE</v>
          </cell>
          <cell r="B231">
            <v>2916.67</v>
          </cell>
          <cell r="C231">
            <v>0</v>
          </cell>
          <cell r="D231">
            <v>0</v>
          </cell>
          <cell r="E231">
            <v>4701.29</v>
          </cell>
          <cell r="F231">
            <v>21351.31</v>
          </cell>
          <cell r="G231">
            <v>0</v>
          </cell>
          <cell r="H231">
            <v>28969.27</v>
          </cell>
        </row>
        <row r="232">
          <cell r="A232" t="str">
            <v>631501  PRESTAZIONI PROFESSIONALI DIVERSE</v>
          </cell>
          <cell r="B232">
            <v>748.62</v>
          </cell>
          <cell r="C232">
            <v>0</v>
          </cell>
          <cell r="D232">
            <v>0</v>
          </cell>
          <cell r="E232">
            <v>165688</v>
          </cell>
          <cell r="F232">
            <v>0</v>
          </cell>
          <cell r="G232">
            <v>0</v>
          </cell>
          <cell r="H232">
            <v>166436.62</v>
          </cell>
        </row>
        <row r="233">
          <cell r="A233" t="str">
            <v>631502  CONSULENZE DIVERSE</v>
          </cell>
          <cell r="B233">
            <v>208661.81</v>
          </cell>
          <cell r="C233">
            <v>0</v>
          </cell>
          <cell r="D233">
            <v>0</v>
          </cell>
          <cell r="E233">
            <v>586281.13</v>
          </cell>
          <cell r="F233">
            <v>217607.45</v>
          </cell>
          <cell r="G233">
            <v>0</v>
          </cell>
          <cell r="H233">
            <v>1012550.39</v>
          </cell>
        </row>
        <row r="234">
          <cell r="A234" t="str">
            <v>631509  CONTROLLI GEOLOG. SU METANODOTTO</v>
          </cell>
          <cell r="B234">
            <v>341878.43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341878.43</v>
          </cell>
        </row>
        <row r="235">
          <cell r="A235" t="str">
            <v>632002  PUBBLICITÀ A MEZZO STAMPA</v>
          </cell>
          <cell r="B235">
            <v>486514.17</v>
          </cell>
          <cell r="C235">
            <v>0</v>
          </cell>
          <cell r="D235">
            <v>6272.53</v>
          </cell>
          <cell r="E235">
            <v>501855.11</v>
          </cell>
          <cell r="F235">
            <v>0</v>
          </cell>
          <cell r="G235">
            <v>0</v>
          </cell>
          <cell r="H235">
            <v>994641.81</v>
          </cell>
        </row>
        <row r="236">
          <cell r="A236" t="str">
            <v>632105  PUBBLICITÀ SU MEZZI</v>
          </cell>
          <cell r="B236">
            <v>0</v>
          </cell>
          <cell r="C236">
            <v>0</v>
          </cell>
          <cell r="D236">
            <v>0</v>
          </cell>
          <cell r="E236">
            <v>19371.5</v>
          </cell>
          <cell r="F236">
            <v>0</v>
          </cell>
          <cell r="G236">
            <v>0</v>
          </cell>
          <cell r="H236">
            <v>19371.5</v>
          </cell>
        </row>
        <row r="237">
          <cell r="A237" t="str">
            <v>632202  COSTI PER FIERE E MOSTRE</v>
          </cell>
          <cell r="B237">
            <v>1021.67</v>
          </cell>
          <cell r="C237">
            <v>0</v>
          </cell>
          <cell r="D237">
            <v>0</v>
          </cell>
          <cell r="E237">
            <v>335409.51</v>
          </cell>
          <cell r="F237">
            <v>0</v>
          </cell>
          <cell r="G237">
            <v>0</v>
          </cell>
          <cell r="H237">
            <v>336431.18</v>
          </cell>
        </row>
        <row r="238">
          <cell r="A238" t="str">
            <v>632302  COSTI PER PUBBLICAZIONI E STAMPATI</v>
          </cell>
          <cell r="B238">
            <v>25445.24</v>
          </cell>
          <cell r="C238">
            <v>0</v>
          </cell>
          <cell r="D238">
            <v>0</v>
          </cell>
          <cell r="E238">
            <v>309486.03000000003</v>
          </cell>
          <cell r="F238">
            <v>0</v>
          </cell>
          <cell r="G238">
            <v>0</v>
          </cell>
          <cell r="H238">
            <v>334931.27</v>
          </cell>
        </row>
        <row r="239">
          <cell r="A239" t="str">
            <v>632402  COSTI PER CARTELLONI</v>
          </cell>
          <cell r="B239">
            <v>0</v>
          </cell>
          <cell r="C239">
            <v>0</v>
          </cell>
          <cell r="D239">
            <v>0</v>
          </cell>
          <cell r="E239">
            <v>10009.08</v>
          </cell>
          <cell r="F239">
            <v>0</v>
          </cell>
          <cell r="G239">
            <v>0</v>
          </cell>
          <cell r="H239">
            <v>10009.08</v>
          </cell>
        </row>
        <row r="240">
          <cell r="A240" t="str">
            <v>632501  SPONSORIZZAZIONI SPORTIVE</v>
          </cell>
          <cell r="B240">
            <v>0</v>
          </cell>
          <cell r="C240">
            <v>0</v>
          </cell>
          <cell r="D240">
            <v>0</v>
          </cell>
          <cell r="E240">
            <v>3000</v>
          </cell>
          <cell r="F240">
            <v>0</v>
          </cell>
          <cell r="G240">
            <v>0</v>
          </cell>
          <cell r="H240">
            <v>3000</v>
          </cell>
        </row>
        <row r="241">
          <cell r="A241" t="str">
            <v>632507  SPONSORIZZAZIONI AMBIENTALI</v>
          </cell>
          <cell r="B241">
            <v>0</v>
          </cell>
          <cell r="C241">
            <v>0</v>
          </cell>
          <cell r="D241">
            <v>0</v>
          </cell>
          <cell r="E241">
            <v>80000</v>
          </cell>
          <cell r="F241">
            <v>0</v>
          </cell>
          <cell r="G241">
            <v>0</v>
          </cell>
          <cell r="H241">
            <v>80000</v>
          </cell>
        </row>
        <row r="242">
          <cell r="A242" t="str">
            <v>632910  AUDIOVISIVI ISTITUZIONALI</v>
          </cell>
          <cell r="B242">
            <v>0</v>
          </cell>
          <cell r="C242">
            <v>0</v>
          </cell>
          <cell r="D242">
            <v>0</v>
          </cell>
          <cell r="E242">
            <v>262000</v>
          </cell>
          <cell r="F242">
            <v>0</v>
          </cell>
          <cell r="G242">
            <v>0</v>
          </cell>
          <cell r="H242">
            <v>262000</v>
          </cell>
        </row>
        <row r="243">
          <cell r="A243" t="str">
            <v>632919  ORGANIZZAZIONE CONGR</v>
          </cell>
          <cell r="B243">
            <v>9571.69</v>
          </cell>
          <cell r="C243">
            <v>0</v>
          </cell>
          <cell r="D243">
            <v>0</v>
          </cell>
          <cell r="E243">
            <v>26028.79</v>
          </cell>
          <cell r="F243">
            <v>4063.69</v>
          </cell>
          <cell r="G243">
            <v>0</v>
          </cell>
          <cell r="H243">
            <v>39664.17</v>
          </cell>
        </row>
        <row r="244">
          <cell r="A244" t="str">
            <v>632930  INIZIATIVE PROMOZIONALI VARIE</v>
          </cell>
          <cell r="B244">
            <v>2000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2000</v>
          </cell>
        </row>
        <row r="245">
          <cell r="A245" t="str">
            <v>632931  CONTR.PER IL SIST.TE</v>
          </cell>
          <cell r="B245">
            <v>4305.82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4305.82</v>
          </cell>
        </row>
        <row r="246">
          <cell r="A246" t="str">
            <v>632936  PARTECIPAZIONI A CON</v>
          </cell>
          <cell r="B246">
            <v>62784.84</v>
          </cell>
          <cell r="C246">
            <v>0</v>
          </cell>
          <cell r="D246">
            <v>1694.2</v>
          </cell>
          <cell r="E246">
            <v>16085.26</v>
          </cell>
          <cell r="F246">
            <v>8306.9500000000007</v>
          </cell>
          <cell r="G246">
            <v>0</v>
          </cell>
          <cell r="H246">
            <v>88871.25</v>
          </cell>
        </row>
        <row r="247">
          <cell r="A247" t="str">
            <v>632998  ALTRI COSTI DI PUBBL</v>
          </cell>
          <cell r="B247">
            <v>598.03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598.03</v>
          </cell>
        </row>
        <row r="248">
          <cell r="A248" t="str">
            <v>632999  ALTRE SPESE DI RAPPRESENTANZA</v>
          </cell>
          <cell r="B248">
            <v>66555.48</v>
          </cell>
          <cell r="C248">
            <v>0</v>
          </cell>
          <cell r="D248">
            <v>105</v>
          </cell>
          <cell r="E248">
            <v>33637.4</v>
          </cell>
          <cell r="F248">
            <v>726.7</v>
          </cell>
          <cell r="G248">
            <v>0</v>
          </cell>
          <cell r="H248">
            <v>101024.58</v>
          </cell>
        </row>
        <row r="249">
          <cell r="A249" t="str">
            <v>633006  CANONE MINISTERIALE</v>
          </cell>
          <cell r="B249">
            <v>79238.28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79238.28</v>
          </cell>
        </row>
        <row r="250">
          <cell r="A250" t="str">
            <v>633998  ALTRI COSTI E ONERI</v>
          </cell>
          <cell r="B250">
            <v>709.83</v>
          </cell>
          <cell r="C250">
            <v>0</v>
          </cell>
          <cell r="D250">
            <v>0</v>
          </cell>
          <cell r="E250">
            <v>163.12</v>
          </cell>
          <cell r="F250">
            <v>314005.8</v>
          </cell>
          <cell r="G250">
            <v>0</v>
          </cell>
          <cell r="H250">
            <v>314878.75</v>
          </cell>
        </row>
        <row r="251">
          <cell r="A251" t="str">
            <v>633999  ALTRI COSTI E ON.DED</v>
          </cell>
          <cell r="B251">
            <v>556638.65</v>
          </cell>
          <cell r="C251">
            <v>0</v>
          </cell>
          <cell r="D251">
            <v>0</v>
          </cell>
          <cell r="E251">
            <v>192132.05</v>
          </cell>
          <cell r="F251">
            <v>6519.71</v>
          </cell>
          <cell r="G251">
            <v>0</v>
          </cell>
          <cell r="H251">
            <v>755290.41</v>
          </cell>
        </row>
        <row r="252">
          <cell r="A252" t="str">
            <v>638000  C.X SER. GEN. IMMOB.X ACQ.DIR.</v>
          </cell>
          <cell r="B252">
            <v>6186.64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6186.64</v>
          </cell>
        </row>
        <row r="253">
          <cell r="A253" t="str">
            <v>639001  COSTI SERV.CAR.GEN.P</v>
          </cell>
          <cell r="B253">
            <v>-6809010.2999999998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-6809010.2999999998</v>
          </cell>
        </row>
        <row r="254">
          <cell r="A254" t="str">
            <v>639002  SERV.GEN.INV.IMMAT</v>
          </cell>
          <cell r="B254">
            <v>-1112020.4099999999</v>
          </cell>
          <cell r="C254">
            <v>0</v>
          </cell>
          <cell r="D254">
            <v>0</v>
          </cell>
          <cell r="E254">
            <v>-490841.09</v>
          </cell>
          <cell r="F254">
            <v>-309259.74</v>
          </cell>
          <cell r="G254">
            <v>0</v>
          </cell>
          <cell r="H254">
            <v>-1912121.24</v>
          </cell>
        </row>
        <row r="255">
          <cell r="A255" t="str">
            <v>Altre per servizi</v>
          </cell>
          <cell r="B255">
            <v>-99054795.930000007</v>
          </cell>
          <cell r="C255">
            <v>0</v>
          </cell>
          <cell r="D255">
            <v>162672.42000000001</v>
          </cell>
          <cell r="E255">
            <v>16304442.09</v>
          </cell>
          <cell r="F255">
            <v>27767657.600000001</v>
          </cell>
          <cell r="G255">
            <v>0</v>
          </cell>
          <cell r="H255">
            <v>-54820023.82</v>
          </cell>
        </row>
        <row r="256">
          <cell r="A256" t="str">
            <v>Per servizi</v>
          </cell>
          <cell r="B256">
            <v>85367818.420000002</v>
          </cell>
          <cell r="C256">
            <v>0</v>
          </cell>
          <cell r="D256">
            <v>302660.7</v>
          </cell>
          <cell r="E256">
            <v>20366061.57</v>
          </cell>
          <cell r="F256">
            <v>31326424.25</v>
          </cell>
          <cell r="G256">
            <v>0</v>
          </cell>
          <cell r="H256">
            <v>137362964.94</v>
          </cell>
        </row>
        <row r="257">
          <cell r="A257" t="str">
            <v>634011  CANONI PER CONC. PLU</v>
          </cell>
          <cell r="B257">
            <v>8026087.4100000001</v>
          </cell>
          <cell r="C257">
            <v>0</v>
          </cell>
          <cell r="D257">
            <v>0</v>
          </cell>
          <cell r="E257">
            <v>0</v>
          </cell>
          <cell r="F257">
            <v>332</v>
          </cell>
          <cell r="G257">
            <v>0</v>
          </cell>
          <cell r="H257">
            <v>8026419.4100000001</v>
          </cell>
        </row>
        <row r="258">
          <cell r="A258" t="str">
            <v>Canoni di concessione</v>
          </cell>
          <cell r="B258">
            <v>8026087.4100000001</v>
          </cell>
          <cell r="C258">
            <v>0</v>
          </cell>
          <cell r="D258">
            <v>0</v>
          </cell>
          <cell r="E258">
            <v>0</v>
          </cell>
          <cell r="F258">
            <v>332</v>
          </cell>
          <cell r="G258">
            <v>0</v>
          </cell>
          <cell r="H258">
            <v>8026419.4100000001</v>
          </cell>
        </row>
        <row r="259">
          <cell r="A259" t="str">
            <v>634042  ROYALTIES USO BREVET</v>
          </cell>
          <cell r="B259">
            <v>16666.57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16666.57</v>
          </cell>
        </row>
        <row r="260">
          <cell r="A260" t="str">
            <v>634935  LICENZE D'USO SOFTWARE APPLICATIVO</v>
          </cell>
          <cell r="B260">
            <v>366.7</v>
          </cell>
          <cell r="C260">
            <v>0</v>
          </cell>
          <cell r="D260">
            <v>0</v>
          </cell>
          <cell r="E260">
            <v>581.03</v>
          </cell>
          <cell r="F260">
            <v>0</v>
          </cell>
          <cell r="G260">
            <v>0</v>
          </cell>
          <cell r="H260">
            <v>947.73</v>
          </cell>
        </row>
        <row r="261">
          <cell r="A261" t="str">
            <v>634999  ALTRI CANONI</v>
          </cell>
          <cell r="B261">
            <v>205454.35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205454.35</v>
          </cell>
        </row>
        <row r="262">
          <cell r="A262" t="str">
            <v>635112  LOCAZIONI TERRENI</v>
          </cell>
          <cell r="B262">
            <v>9712.44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9712.44</v>
          </cell>
        </row>
        <row r="263">
          <cell r="A263" t="str">
            <v>635122  LOCAZIONI ALTRI FABBRICATI</v>
          </cell>
          <cell r="B263">
            <v>2437890.62</v>
          </cell>
          <cell r="C263">
            <v>0</v>
          </cell>
          <cell r="D263">
            <v>11227.83</v>
          </cell>
          <cell r="E263">
            <v>174371.65</v>
          </cell>
          <cell r="F263">
            <v>2365034.1800000002</v>
          </cell>
          <cell r="G263">
            <v>0</v>
          </cell>
          <cell r="H263">
            <v>4988524.28</v>
          </cell>
        </row>
        <row r="264">
          <cell r="A264" t="str">
            <v>635130  LOCAZIONI AUTOVEICOL</v>
          </cell>
          <cell r="B264">
            <v>3283.12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3283.12</v>
          </cell>
        </row>
        <row r="265">
          <cell r="A265" t="str">
            <v>635150  LOCAZIONI NATANTI</v>
          </cell>
          <cell r="B265">
            <v>102078.64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102078.64</v>
          </cell>
        </row>
        <row r="266">
          <cell r="A266" t="str">
            <v>635220  NOLEGGI MACCHINE E A</v>
          </cell>
          <cell r="B266">
            <v>52185.95</v>
          </cell>
          <cell r="C266">
            <v>0</v>
          </cell>
          <cell r="D266">
            <v>563.86</v>
          </cell>
          <cell r="E266">
            <v>-49802.39</v>
          </cell>
          <cell r="F266">
            <v>199460.85</v>
          </cell>
          <cell r="G266">
            <v>0</v>
          </cell>
          <cell r="H266">
            <v>202408.27</v>
          </cell>
        </row>
        <row r="267">
          <cell r="A267" t="str">
            <v>635224  NOLEGGIO AUTOMEZZI</v>
          </cell>
          <cell r="B267">
            <v>11175.28</v>
          </cell>
          <cell r="C267">
            <v>0</v>
          </cell>
          <cell r="D267">
            <v>0</v>
          </cell>
          <cell r="E267">
            <v>224194.77</v>
          </cell>
          <cell r="F267">
            <v>253198.8</v>
          </cell>
          <cell r="G267">
            <v>0</v>
          </cell>
          <cell r="H267">
            <v>488568.85</v>
          </cell>
        </row>
        <row r="268">
          <cell r="A268" t="str">
            <v>635239  NOLEGGI DIVERSI</v>
          </cell>
          <cell r="B268">
            <v>5546.29</v>
          </cell>
          <cell r="C268">
            <v>0</v>
          </cell>
          <cell r="D268">
            <v>0</v>
          </cell>
          <cell r="E268">
            <v>500.6</v>
          </cell>
          <cell r="F268">
            <v>0</v>
          </cell>
          <cell r="G268">
            <v>0</v>
          </cell>
          <cell r="H268">
            <v>6046.89</v>
          </cell>
        </row>
        <row r="269">
          <cell r="A269" t="str">
            <v>635311  CANONI LEASING PER AUTOVETTURE</v>
          </cell>
          <cell r="B269">
            <v>1633160.62</v>
          </cell>
          <cell r="C269">
            <v>0</v>
          </cell>
          <cell r="D269">
            <v>505.21</v>
          </cell>
          <cell r="E269">
            <v>10156.09</v>
          </cell>
          <cell r="F269">
            <v>11582.73</v>
          </cell>
          <cell r="G269">
            <v>0</v>
          </cell>
          <cell r="H269">
            <v>1655404.65</v>
          </cell>
        </row>
        <row r="270">
          <cell r="A270" t="str">
            <v>635313  CANONI LEASING BENI IMMOBILI</v>
          </cell>
          <cell r="B270">
            <v>1336477.56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1336477.56</v>
          </cell>
        </row>
        <row r="271">
          <cell r="A271" t="str">
            <v>638008  LICENZE D'USO SOFTWA</v>
          </cell>
          <cell r="B271">
            <v>1134164.46</v>
          </cell>
          <cell r="C271">
            <v>0</v>
          </cell>
          <cell r="D271">
            <v>0</v>
          </cell>
          <cell r="E271">
            <v>357300.36</v>
          </cell>
          <cell r="F271">
            <v>48989.99</v>
          </cell>
          <cell r="G271">
            <v>0</v>
          </cell>
          <cell r="H271">
            <v>1540454.81</v>
          </cell>
        </row>
        <row r="272">
          <cell r="A272" t="str">
            <v>638014  ACQ.SW DI BASE E LIC</v>
          </cell>
          <cell r="B272">
            <v>309733.93</v>
          </cell>
          <cell r="C272">
            <v>0</v>
          </cell>
          <cell r="D272">
            <v>0</v>
          </cell>
          <cell r="E272">
            <v>159439.26</v>
          </cell>
          <cell r="F272">
            <v>50351.53</v>
          </cell>
          <cell r="G272">
            <v>0</v>
          </cell>
          <cell r="H272">
            <v>519524.72</v>
          </cell>
        </row>
        <row r="273">
          <cell r="A273" t="str">
            <v>639003  GOD.BENI TER.INV.MAT</v>
          </cell>
          <cell r="B273">
            <v>-5322669.7699999996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-5322669.7699999996</v>
          </cell>
        </row>
        <row r="274">
          <cell r="A274" t="str">
            <v>Altre Per godimento di beni di terzi</v>
          </cell>
          <cell r="B274">
            <v>1935226.76</v>
          </cell>
          <cell r="C274">
            <v>0</v>
          </cell>
          <cell r="D274">
            <v>12296.9</v>
          </cell>
          <cell r="E274">
            <v>876741.37</v>
          </cell>
          <cell r="F274">
            <v>2928618.08</v>
          </cell>
          <cell r="G274">
            <v>0</v>
          </cell>
          <cell r="H274">
            <v>5752883.1100000003</v>
          </cell>
        </row>
        <row r="275">
          <cell r="A275" t="str">
            <v>Per godimento di beni di terzi</v>
          </cell>
          <cell r="B275">
            <v>9961314.1699999999</v>
          </cell>
          <cell r="C275">
            <v>0</v>
          </cell>
          <cell r="D275">
            <v>12296.9</v>
          </cell>
          <cell r="E275">
            <v>876741.37</v>
          </cell>
          <cell r="F275">
            <v>2928950.08</v>
          </cell>
          <cell r="G275">
            <v>0</v>
          </cell>
          <cell r="H275">
            <v>13779302.52</v>
          </cell>
        </row>
        <row r="276">
          <cell r="A276" t="str">
            <v>600000  RETRIBUZ.E INDENNITA</v>
          </cell>
          <cell r="B276">
            <v>4834538.71</v>
          </cell>
          <cell r="C276">
            <v>0</v>
          </cell>
          <cell r="D276">
            <v>158370.32999999999</v>
          </cell>
          <cell r="E276">
            <v>1378570.6</v>
          </cell>
          <cell r="F276">
            <v>647993.44999999995</v>
          </cell>
          <cell r="G276">
            <v>0</v>
          </cell>
          <cell r="H276">
            <v>7019473.0899999999</v>
          </cell>
        </row>
        <row r="277">
          <cell r="A277" t="str">
            <v>600402  COMP.FERIE MAT.NON G</v>
          </cell>
          <cell r="B277">
            <v>0</v>
          </cell>
          <cell r="C277">
            <v>0</v>
          </cell>
          <cell r="D277">
            <v>52828.18</v>
          </cell>
          <cell r="E277">
            <v>0</v>
          </cell>
          <cell r="F277">
            <v>0</v>
          </cell>
          <cell r="G277">
            <v>0</v>
          </cell>
          <cell r="H277">
            <v>52828.18</v>
          </cell>
        </row>
        <row r="278">
          <cell r="A278" t="str">
            <v>601000  RETRIB.E INDENNITA'</v>
          </cell>
          <cell r="B278">
            <v>35083319.049999997</v>
          </cell>
          <cell r="C278">
            <v>0</v>
          </cell>
          <cell r="D278">
            <v>350593.74</v>
          </cell>
          <cell r="E278">
            <v>3873733.4</v>
          </cell>
          <cell r="F278">
            <v>3467104.75</v>
          </cell>
          <cell r="G278">
            <v>0</v>
          </cell>
          <cell r="H278">
            <v>42774750.939999998</v>
          </cell>
        </row>
        <row r="279">
          <cell r="A279" t="str">
            <v>601001  RETR.ORD.IMPIEGATI ITALIA</v>
          </cell>
          <cell r="B279">
            <v>0</v>
          </cell>
          <cell r="C279">
            <v>0</v>
          </cell>
          <cell r="D279">
            <v>0</v>
          </cell>
          <cell r="E279">
            <v>22</v>
          </cell>
          <cell r="F279">
            <v>-22</v>
          </cell>
          <cell r="G279">
            <v>0</v>
          </cell>
          <cell r="H279">
            <v>0</v>
          </cell>
        </row>
        <row r="280">
          <cell r="A280" t="str">
            <v>601101  RETRIB.STRAORD-QUADR</v>
          </cell>
          <cell r="B280">
            <v>473101.02</v>
          </cell>
          <cell r="C280">
            <v>0</v>
          </cell>
          <cell r="D280">
            <v>2649.02</v>
          </cell>
          <cell r="E280">
            <v>10192.66</v>
          </cell>
          <cell r="F280">
            <v>15069.77</v>
          </cell>
          <cell r="G280">
            <v>0</v>
          </cell>
          <cell r="H280">
            <v>501012.47</v>
          </cell>
        </row>
        <row r="281">
          <cell r="A281" t="str">
            <v>601201  PREMIO PARTECIP.E AL</v>
          </cell>
          <cell r="B281">
            <v>1911501.46</v>
          </cell>
          <cell r="C281">
            <v>0</v>
          </cell>
          <cell r="D281">
            <v>-21725.03</v>
          </cell>
          <cell r="E281">
            <v>158757.34</v>
          </cell>
          <cell r="F281">
            <v>218635.82</v>
          </cell>
          <cell r="G281">
            <v>0</v>
          </cell>
          <cell r="H281">
            <v>2267169.59</v>
          </cell>
        </row>
        <row r="282">
          <cell r="A282" t="str">
            <v>601402  COMP.FERIE/ORE MATUR</v>
          </cell>
          <cell r="B282">
            <v>669315.9</v>
          </cell>
          <cell r="C282">
            <v>0</v>
          </cell>
          <cell r="D282">
            <v>12599.74</v>
          </cell>
          <cell r="E282">
            <v>12289.24</v>
          </cell>
          <cell r="F282">
            <v>8771.18</v>
          </cell>
          <cell r="G282">
            <v>0</v>
          </cell>
          <cell r="H282">
            <v>702976.06</v>
          </cell>
        </row>
        <row r="283">
          <cell r="A283" t="str">
            <v>602000  RETRIBUZIONE E INDEN</v>
          </cell>
          <cell r="B283">
            <v>16195758.23</v>
          </cell>
          <cell r="C283">
            <v>0</v>
          </cell>
          <cell r="D283">
            <v>4599.29</v>
          </cell>
          <cell r="E283">
            <v>3416.07</v>
          </cell>
          <cell r="F283">
            <v>203133.88</v>
          </cell>
          <cell r="G283">
            <v>0</v>
          </cell>
          <cell r="H283">
            <v>16406907.470000001</v>
          </cell>
        </row>
        <row r="284">
          <cell r="A284" t="str">
            <v>602001  RETRIBUZIONE ORDINAR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</row>
        <row r="285">
          <cell r="A285" t="str">
            <v>602101  RETRIBUZIONI STRAORD</v>
          </cell>
          <cell r="B285">
            <v>127944.07</v>
          </cell>
          <cell r="C285">
            <v>0</v>
          </cell>
          <cell r="D285">
            <v>761.85</v>
          </cell>
          <cell r="E285">
            <v>278.13</v>
          </cell>
          <cell r="F285">
            <v>1980.79</v>
          </cell>
          <cell r="G285">
            <v>0</v>
          </cell>
          <cell r="H285">
            <v>130964.84</v>
          </cell>
        </row>
        <row r="286">
          <cell r="A286" t="str">
            <v>602201  PREMIO DI PARTEC.E A</v>
          </cell>
          <cell r="B286">
            <v>829594.87</v>
          </cell>
          <cell r="C286">
            <v>0</v>
          </cell>
          <cell r="D286">
            <v>-2308.81</v>
          </cell>
          <cell r="E286">
            <v>12611.74</v>
          </cell>
          <cell r="F286">
            <v>7791.64</v>
          </cell>
          <cell r="G286">
            <v>0</v>
          </cell>
          <cell r="H286">
            <v>847689.44</v>
          </cell>
        </row>
        <row r="287">
          <cell r="A287" t="str">
            <v>602402  COMP.FERIE MAT.E NON</v>
          </cell>
          <cell r="B287">
            <v>535780.17000000004</v>
          </cell>
          <cell r="C287">
            <v>0</v>
          </cell>
          <cell r="D287">
            <v>4504.82</v>
          </cell>
          <cell r="E287">
            <v>0</v>
          </cell>
          <cell r="F287">
            <v>2339.31</v>
          </cell>
          <cell r="G287">
            <v>0</v>
          </cell>
          <cell r="H287">
            <v>542624.30000000005</v>
          </cell>
        </row>
        <row r="288">
          <cell r="A288" t="str">
            <v>Salari e stipendi</v>
          </cell>
          <cell r="B288">
            <v>60660853.479999997</v>
          </cell>
          <cell r="C288">
            <v>0</v>
          </cell>
          <cell r="D288">
            <v>562873.13</v>
          </cell>
          <cell r="E288">
            <v>5449871.1799999997</v>
          </cell>
          <cell r="F288">
            <v>4572798.59</v>
          </cell>
          <cell r="G288">
            <v>0</v>
          </cell>
          <cell r="H288">
            <v>71246396.379999995</v>
          </cell>
        </row>
        <row r="289">
          <cell r="A289" t="str">
            <v>600600  ONERI SOCIALI  DIRIG</v>
          </cell>
          <cell r="B289">
            <v>1738357.24</v>
          </cell>
          <cell r="C289">
            <v>0</v>
          </cell>
          <cell r="D289">
            <v>55316.97</v>
          </cell>
          <cell r="E289">
            <v>491023.71</v>
          </cell>
          <cell r="F289">
            <v>250877.99</v>
          </cell>
          <cell r="G289">
            <v>0</v>
          </cell>
          <cell r="H289">
            <v>2535575.91</v>
          </cell>
        </row>
        <row r="290">
          <cell r="A290" t="str">
            <v>601600  ONERI SOCIALI QUADRI</v>
          </cell>
          <cell r="B290">
            <v>11461660.26</v>
          </cell>
          <cell r="C290">
            <v>0</v>
          </cell>
          <cell r="D290">
            <v>107042.15</v>
          </cell>
          <cell r="E290">
            <v>1217286.1399999999</v>
          </cell>
          <cell r="F290">
            <v>1109051.1299999999</v>
          </cell>
          <cell r="G290">
            <v>0</v>
          </cell>
          <cell r="H290">
            <v>13895039.68</v>
          </cell>
        </row>
        <row r="291">
          <cell r="A291" t="str">
            <v>601608  ONERI SOCIALI SU CON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</row>
        <row r="292">
          <cell r="A292" t="str">
            <v>601628  ASS.OBBL. INFORTUNI</v>
          </cell>
          <cell r="B292">
            <v>731872.1</v>
          </cell>
          <cell r="C292">
            <v>0</v>
          </cell>
          <cell r="D292">
            <v>3586.74</v>
          </cell>
          <cell r="E292">
            <v>20545.97</v>
          </cell>
          <cell r="F292">
            <v>25246.45</v>
          </cell>
          <cell r="G292">
            <v>0</v>
          </cell>
          <cell r="H292">
            <v>781251.26</v>
          </cell>
        </row>
        <row r="293">
          <cell r="A293" t="str">
            <v>602600  ONERI SOCIALI OPERAI</v>
          </cell>
          <cell r="B293">
            <v>5860334.4199999999</v>
          </cell>
          <cell r="C293">
            <v>0</v>
          </cell>
          <cell r="D293">
            <v>2302.16</v>
          </cell>
          <cell r="E293">
            <v>3915.05</v>
          </cell>
          <cell r="F293">
            <v>69729.22</v>
          </cell>
          <cell r="G293">
            <v>0</v>
          </cell>
          <cell r="H293">
            <v>5936280.8499999996</v>
          </cell>
        </row>
        <row r="294">
          <cell r="A294" t="str">
            <v>602601  ONERI SOCIALI RETRIB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-11</v>
          </cell>
          <cell r="G294">
            <v>0</v>
          </cell>
          <cell r="H294">
            <v>-11</v>
          </cell>
        </row>
        <row r="295">
          <cell r="A295" t="str">
            <v>602608  ONERI SOCIALI SU CON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 t="str">
            <v>602628  ASSICUR.OBBLIGATORIA</v>
          </cell>
          <cell r="B296">
            <v>464547.02</v>
          </cell>
          <cell r="C296">
            <v>0</v>
          </cell>
          <cell r="D296">
            <v>206.6</v>
          </cell>
          <cell r="E296">
            <v>66.760000000000005</v>
          </cell>
          <cell r="F296">
            <v>4470.26</v>
          </cell>
          <cell r="G296">
            <v>0</v>
          </cell>
          <cell r="H296">
            <v>469290.64</v>
          </cell>
        </row>
        <row r="297">
          <cell r="A297" t="str">
            <v>Oneri sociali</v>
          </cell>
          <cell r="B297">
            <v>20256771.039999999</v>
          </cell>
          <cell r="C297">
            <v>0</v>
          </cell>
          <cell r="D297">
            <v>168454.62</v>
          </cell>
          <cell r="E297">
            <v>1732837.63</v>
          </cell>
          <cell r="F297">
            <v>1459364.05</v>
          </cell>
          <cell r="G297">
            <v>0</v>
          </cell>
          <cell r="H297">
            <v>23617427.34</v>
          </cell>
        </row>
        <row r="298">
          <cell r="A298" t="str">
            <v>600720  TFR DIRIGENTI</v>
          </cell>
          <cell r="B298">
            <v>363943</v>
          </cell>
          <cell r="C298">
            <v>0</v>
          </cell>
          <cell r="D298">
            <v>15039.37</v>
          </cell>
          <cell r="E298">
            <v>105261</v>
          </cell>
          <cell r="F298">
            <v>53316</v>
          </cell>
          <cell r="G298">
            <v>0</v>
          </cell>
          <cell r="H298">
            <v>537559.37</v>
          </cell>
        </row>
        <row r="299">
          <cell r="A299" t="str">
            <v>601720  TRATTAMENTO DI FINE</v>
          </cell>
          <cell r="B299">
            <v>2521684.64</v>
          </cell>
          <cell r="C299">
            <v>0</v>
          </cell>
          <cell r="D299">
            <v>49571.94</v>
          </cell>
          <cell r="E299">
            <v>291749.63</v>
          </cell>
          <cell r="F299">
            <v>261263.14</v>
          </cell>
          <cell r="G299">
            <v>0</v>
          </cell>
          <cell r="H299">
            <v>3124269.35</v>
          </cell>
        </row>
        <row r="300">
          <cell r="A300" t="str">
            <v>602720  TFR OPERAI(CI-ESP)</v>
          </cell>
          <cell r="B300">
            <v>1156911.2</v>
          </cell>
          <cell r="C300">
            <v>0</v>
          </cell>
          <cell r="D300">
            <v>571.58000000000004</v>
          </cell>
          <cell r="E300">
            <v>232.74</v>
          </cell>
          <cell r="F300">
            <v>16368.01</v>
          </cell>
          <cell r="G300">
            <v>0</v>
          </cell>
          <cell r="H300">
            <v>1174083.53</v>
          </cell>
        </row>
        <row r="301">
          <cell r="A301" t="str">
            <v>Trattamento di fine rapporto</v>
          </cell>
          <cell r="B301">
            <v>4042538.84</v>
          </cell>
          <cell r="C301">
            <v>0</v>
          </cell>
          <cell r="D301">
            <v>65182.89</v>
          </cell>
          <cell r="E301">
            <v>397243.37</v>
          </cell>
          <cell r="F301">
            <v>330947.15000000002</v>
          </cell>
          <cell r="G301">
            <v>0</v>
          </cell>
          <cell r="H301">
            <v>4835912.25</v>
          </cell>
        </row>
        <row r="302">
          <cell r="A302" t="str">
            <v>609099  COSTI PER SERVIZI SOCIALI</v>
          </cell>
          <cell r="B302">
            <v>0</v>
          </cell>
          <cell r="C302">
            <v>0</v>
          </cell>
          <cell r="D302">
            <v>0</v>
          </cell>
          <cell r="E302">
            <v>312674.88</v>
          </cell>
          <cell r="F302">
            <v>0</v>
          </cell>
          <cell r="G302">
            <v>0</v>
          </cell>
          <cell r="H302">
            <v>312674.88</v>
          </cell>
        </row>
        <row r="303">
          <cell r="A303" t="str">
            <v>609900  QUOTE D'ISCRIZ.ORDIN</v>
          </cell>
          <cell r="B303">
            <v>3053.18</v>
          </cell>
          <cell r="C303">
            <v>0</v>
          </cell>
          <cell r="D303">
            <v>0</v>
          </cell>
          <cell r="E303">
            <v>946.21</v>
          </cell>
          <cell r="F303">
            <v>0</v>
          </cell>
          <cell r="G303">
            <v>0</v>
          </cell>
          <cell r="H303">
            <v>3999.39</v>
          </cell>
        </row>
        <row r="304">
          <cell r="A304" t="str">
            <v>609901  Q.DI ISCRIZIONE AD A</v>
          </cell>
          <cell r="B304">
            <v>1769</v>
          </cell>
          <cell r="C304">
            <v>0</v>
          </cell>
          <cell r="D304">
            <v>0</v>
          </cell>
          <cell r="E304">
            <v>630</v>
          </cell>
          <cell r="F304">
            <v>200</v>
          </cell>
          <cell r="G304">
            <v>0</v>
          </cell>
          <cell r="H304">
            <v>2599</v>
          </cell>
        </row>
        <row r="305">
          <cell r="A305" t="str">
            <v>609930  EROG.LIBER.E SUSS.OC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 t="str">
            <v>609961  ALTRI COSTI PERS.- COSTI DIVERSI</v>
          </cell>
          <cell r="B306">
            <v>4636.25</v>
          </cell>
          <cell r="C306">
            <v>0</v>
          </cell>
          <cell r="D306">
            <v>0</v>
          </cell>
          <cell r="E306">
            <v>20</v>
          </cell>
          <cell r="F306">
            <v>0</v>
          </cell>
          <cell r="G306">
            <v>0</v>
          </cell>
          <cell r="H306">
            <v>4656.25</v>
          </cell>
        </row>
        <row r="307">
          <cell r="A307" t="str">
            <v>Altri costi</v>
          </cell>
          <cell r="B307">
            <v>9458.43</v>
          </cell>
          <cell r="C307">
            <v>0</v>
          </cell>
          <cell r="D307">
            <v>0</v>
          </cell>
          <cell r="E307">
            <v>314271.09000000003</v>
          </cell>
          <cell r="F307">
            <v>200</v>
          </cell>
          <cell r="G307">
            <v>0</v>
          </cell>
          <cell r="H307">
            <v>323929.52</v>
          </cell>
        </row>
        <row r="308">
          <cell r="A308" t="str">
            <v>Per il personale</v>
          </cell>
          <cell r="B308">
            <v>84969621.790000007</v>
          </cell>
          <cell r="C308">
            <v>0</v>
          </cell>
          <cell r="D308">
            <v>796510.64</v>
          </cell>
          <cell r="E308">
            <v>7894223.2699999996</v>
          </cell>
          <cell r="F308">
            <v>6363309.79</v>
          </cell>
          <cell r="G308">
            <v>0</v>
          </cell>
          <cell r="H308">
            <v>100023665.48999999</v>
          </cell>
        </row>
        <row r="309">
          <cell r="A309" t="str">
            <v>650000  QUOTE AMM.TO TERRENI E FABBRICATI</v>
          </cell>
          <cell r="B309">
            <v>4238293.29</v>
          </cell>
          <cell r="C309">
            <v>0</v>
          </cell>
          <cell r="D309">
            <v>0</v>
          </cell>
          <cell r="E309">
            <v>0</v>
          </cell>
          <cell r="F309">
            <v>162.9</v>
          </cell>
          <cell r="G309">
            <v>0</v>
          </cell>
          <cell r="H309">
            <v>4238456.1900000004</v>
          </cell>
        </row>
        <row r="310">
          <cell r="A310" t="str">
            <v>650101  QUOTE AMM.TO IMPIANTI E MACCHINARI</v>
          </cell>
          <cell r="B310">
            <v>333097439.72000003</v>
          </cell>
          <cell r="C310">
            <v>0</v>
          </cell>
          <cell r="D310">
            <v>0</v>
          </cell>
          <cell r="E310">
            <v>29755.22</v>
          </cell>
          <cell r="F310">
            <v>381188.76</v>
          </cell>
          <cell r="G310">
            <v>0</v>
          </cell>
          <cell r="H310">
            <v>333508383.69999999</v>
          </cell>
        </row>
        <row r="311">
          <cell r="A311" t="str">
            <v>650202  QUOTE AMM.TO ATTREZZATURE</v>
          </cell>
          <cell r="B311">
            <v>1936805.89</v>
          </cell>
          <cell r="C311">
            <v>0</v>
          </cell>
          <cell r="D311">
            <v>0</v>
          </cell>
          <cell r="E311">
            <v>420.96</v>
          </cell>
          <cell r="F311">
            <v>29332.91</v>
          </cell>
          <cell r="G311">
            <v>0</v>
          </cell>
          <cell r="H311">
            <v>1966559.76</v>
          </cell>
        </row>
        <row r="312">
          <cell r="A312" t="str">
            <v>650303  QUOTE AMM.TO ALTRI BENI</v>
          </cell>
          <cell r="B312">
            <v>5219454.4400000004</v>
          </cell>
          <cell r="C312">
            <v>0</v>
          </cell>
          <cell r="D312">
            <v>0</v>
          </cell>
          <cell r="E312">
            <v>267920.51</v>
          </cell>
          <cell r="F312">
            <v>771066.3</v>
          </cell>
          <cell r="G312">
            <v>0</v>
          </cell>
          <cell r="H312">
            <v>6258441.25</v>
          </cell>
        </row>
        <row r="313">
          <cell r="A313" t="str">
            <v>652101  QUOTE AMM.TO DIR. BR</v>
          </cell>
          <cell r="B313">
            <v>13714879.060000001</v>
          </cell>
          <cell r="C313">
            <v>0</v>
          </cell>
          <cell r="D313">
            <v>0</v>
          </cell>
          <cell r="E313">
            <v>454411.95</v>
          </cell>
          <cell r="F313">
            <v>14693021.93</v>
          </cell>
          <cell r="G313">
            <v>0</v>
          </cell>
          <cell r="H313">
            <v>28862312.940000001</v>
          </cell>
        </row>
        <row r="314">
          <cell r="A314" t="str">
            <v>652202  QUOTE AMM.TO COSTI D</v>
          </cell>
          <cell r="B314">
            <v>537304.31000000006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537304.31000000006</v>
          </cell>
        </row>
        <row r="315">
          <cell r="A315" t="str">
            <v>652303  QUOTE AMM.TO COSTI D</v>
          </cell>
          <cell r="B315">
            <v>0</v>
          </cell>
          <cell r="C315">
            <v>0</v>
          </cell>
          <cell r="D315">
            <v>0</v>
          </cell>
          <cell r="E315">
            <v>5524390.3700000001</v>
          </cell>
          <cell r="F315">
            <v>0</v>
          </cell>
          <cell r="G315">
            <v>0</v>
          </cell>
          <cell r="H315">
            <v>5524390.3700000001</v>
          </cell>
        </row>
        <row r="316">
          <cell r="A316" t="str">
            <v>652505  QUOTE AMM.TO ALTRE I</v>
          </cell>
          <cell r="B316">
            <v>1928679.44</v>
          </cell>
          <cell r="C316">
            <v>0</v>
          </cell>
          <cell r="D316">
            <v>0</v>
          </cell>
          <cell r="E316">
            <v>477366.43</v>
          </cell>
          <cell r="F316">
            <v>0</v>
          </cell>
          <cell r="G316">
            <v>0</v>
          </cell>
          <cell r="H316">
            <v>2406045.87</v>
          </cell>
        </row>
        <row r="317">
          <cell r="A317" t="str">
            <v>Ammortamenti economicotecnici</v>
          </cell>
          <cell r="B317">
            <v>360672856.14999998</v>
          </cell>
          <cell r="C317">
            <v>0</v>
          </cell>
          <cell r="D317">
            <v>0</v>
          </cell>
          <cell r="E317">
            <v>6754265.4400000004</v>
          </cell>
          <cell r="F317">
            <v>15874772.800000001</v>
          </cell>
          <cell r="G317">
            <v>0</v>
          </cell>
          <cell r="H317">
            <v>383301894.38999999</v>
          </cell>
        </row>
        <row r="318">
          <cell r="A318" t="str">
            <v>697100  QUOTA AMM.TO ECCED.</v>
          </cell>
          <cell r="B318">
            <v>2855110.71</v>
          </cell>
          <cell r="C318">
            <v>0</v>
          </cell>
          <cell r="D318">
            <v>0</v>
          </cell>
          <cell r="E318">
            <v>0</v>
          </cell>
          <cell r="F318">
            <v>267.14999999999998</v>
          </cell>
          <cell r="G318">
            <v>0</v>
          </cell>
          <cell r="H318">
            <v>2855377.86</v>
          </cell>
        </row>
        <row r="319">
          <cell r="A319" t="str">
            <v>697101  QUOTA AMM.TO ECCED.I</v>
          </cell>
          <cell r="B319">
            <v>511558077.00999999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511558077.00999999</v>
          </cell>
        </row>
        <row r="320">
          <cell r="A320" t="str">
            <v>697102  QUOTA AMM.TO ECCED. ATTREZZATURE</v>
          </cell>
          <cell r="B320">
            <v>101593.49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101593.49</v>
          </cell>
        </row>
        <row r="321">
          <cell r="A321" t="str">
            <v>697103  QUOTA AMM.TO ECCED. ALTRI BENI</v>
          </cell>
          <cell r="B321">
            <v>940.96</v>
          </cell>
          <cell r="C321">
            <v>0</v>
          </cell>
          <cell r="D321">
            <v>0</v>
          </cell>
          <cell r="E321">
            <v>384.35</v>
          </cell>
          <cell r="F321">
            <v>0</v>
          </cell>
          <cell r="G321">
            <v>0</v>
          </cell>
          <cell r="H321">
            <v>1325.31</v>
          </cell>
        </row>
        <row r="322">
          <cell r="A322" t="str">
            <v>797111  UTIL.F.AMM.ECC.IMPIA</v>
          </cell>
          <cell r="B322">
            <v>-25675.18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-25675.18</v>
          </cell>
        </row>
        <row r="323">
          <cell r="A323" t="str">
            <v>Ammortamenti fiscali</v>
          </cell>
          <cell r="B323">
            <v>514490046.99000001</v>
          </cell>
          <cell r="C323">
            <v>0</v>
          </cell>
          <cell r="D323">
            <v>0</v>
          </cell>
          <cell r="E323">
            <v>384.35</v>
          </cell>
          <cell r="F323">
            <v>267.14999999999998</v>
          </cell>
          <cell r="G323">
            <v>0</v>
          </cell>
          <cell r="H323">
            <v>514490698.49000001</v>
          </cell>
        </row>
        <row r="324">
          <cell r="A324" t="str">
            <v>Ammortamenti e svalutazioni</v>
          </cell>
          <cell r="B324">
            <v>875162903.13999999</v>
          </cell>
          <cell r="C324">
            <v>0</v>
          </cell>
          <cell r="D324">
            <v>0</v>
          </cell>
          <cell r="E324">
            <v>6754649.79</v>
          </cell>
          <cell r="F324">
            <v>15875039.949999999</v>
          </cell>
          <cell r="G324">
            <v>0</v>
          </cell>
          <cell r="H324">
            <v>897792592.88</v>
          </cell>
        </row>
        <row r="325">
          <cell r="A325" t="str">
            <v>640003  VARIAZIONI RIMANENZE</v>
          </cell>
          <cell r="B325">
            <v>-4055247.66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-4055247.66</v>
          </cell>
        </row>
        <row r="326">
          <cell r="A326" t="str">
            <v>648007  ACCANTONAMENTI AL F.</v>
          </cell>
          <cell r="B326">
            <v>321946.68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321946.68</v>
          </cell>
        </row>
        <row r="327">
          <cell r="A327" t="str">
            <v>649007  UTILIZZI FONDO SVALU</v>
          </cell>
          <cell r="B327">
            <v>-138109.01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-138109.01</v>
          </cell>
        </row>
        <row r="328">
          <cell r="A328" t="str">
            <v>Variazione delle rimanenze</v>
          </cell>
          <cell r="B328">
            <v>-3871409.99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-3871409.99</v>
          </cell>
        </row>
        <row r="329">
          <cell r="A329" t="str">
            <v>C67999  ACCANTONAMENTI AL FO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A330" t="str">
            <v>Accantonamenti per rischi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 t="str">
            <v>636000  MINUSVALENZE DA ALIE</v>
          </cell>
          <cell r="B331">
            <v>8375.6</v>
          </cell>
          <cell r="C331">
            <v>0</v>
          </cell>
          <cell r="D331">
            <v>0</v>
          </cell>
          <cell r="E331">
            <v>0</v>
          </cell>
          <cell r="F331">
            <v>9860.98</v>
          </cell>
          <cell r="G331">
            <v>0</v>
          </cell>
          <cell r="H331">
            <v>18236.580000000002</v>
          </cell>
        </row>
        <row r="332">
          <cell r="A332" t="str">
            <v>636101  MINUSVALENZE DA ALIE</v>
          </cell>
          <cell r="B332">
            <v>1671.28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1671.28</v>
          </cell>
        </row>
        <row r="333">
          <cell r="A333" t="str">
            <v>636501  MINUSVALENZE DA RADI</v>
          </cell>
          <cell r="B333">
            <v>1178852.3799999999</v>
          </cell>
          <cell r="C333">
            <v>0</v>
          </cell>
          <cell r="D333">
            <v>6800.72</v>
          </cell>
          <cell r="E333">
            <v>4171.1499999999996</v>
          </cell>
          <cell r="F333">
            <v>152149.59</v>
          </cell>
          <cell r="G333">
            <v>0</v>
          </cell>
          <cell r="H333">
            <v>1341973.8400000001</v>
          </cell>
        </row>
        <row r="334">
          <cell r="A334" t="str">
            <v>Insussistenze (minusval.) cespiti patrim</v>
          </cell>
          <cell r="B334">
            <v>1188899.26</v>
          </cell>
          <cell r="C334">
            <v>0</v>
          </cell>
          <cell r="D334">
            <v>6800.72</v>
          </cell>
          <cell r="E334">
            <v>4171.1499999999996</v>
          </cell>
          <cell r="F334">
            <v>162010.57</v>
          </cell>
          <cell r="G334">
            <v>0</v>
          </cell>
          <cell r="H334">
            <v>1361881.7</v>
          </cell>
        </row>
        <row r="335">
          <cell r="A335" t="str">
            <v>637021  PENALITA' CONTRATTUA</v>
          </cell>
          <cell r="B335">
            <v>33.18</v>
          </cell>
          <cell r="C335">
            <v>0</v>
          </cell>
          <cell r="D335">
            <v>0</v>
          </cell>
          <cell r="E335">
            <v>0</v>
          </cell>
          <cell r="F335">
            <v>2995.44</v>
          </cell>
          <cell r="G335">
            <v>0</v>
          </cell>
          <cell r="H335">
            <v>3028.62</v>
          </cell>
        </row>
        <row r="336">
          <cell r="A336" t="str">
            <v>637900  ARROTONDAMENTI PASSI</v>
          </cell>
          <cell r="B336">
            <v>463.52</v>
          </cell>
          <cell r="C336">
            <v>0</v>
          </cell>
          <cell r="D336">
            <v>1.59</v>
          </cell>
          <cell r="E336">
            <v>7.93</v>
          </cell>
          <cell r="F336">
            <v>1.86</v>
          </cell>
          <cell r="G336">
            <v>0</v>
          </cell>
          <cell r="H336">
            <v>474.9</v>
          </cell>
        </row>
        <row r="337">
          <cell r="A337" t="str">
            <v>637909  MULTE, CONTRAVVENZIO</v>
          </cell>
          <cell r="B337">
            <v>23539.49</v>
          </cell>
          <cell r="C337">
            <v>0</v>
          </cell>
          <cell r="D337">
            <v>54.15</v>
          </cell>
          <cell r="E337">
            <v>-69.930000000000007</v>
          </cell>
          <cell r="F337">
            <v>-50.8</v>
          </cell>
          <cell r="G337">
            <v>0</v>
          </cell>
          <cell r="H337">
            <v>23472.91</v>
          </cell>
        </row>
        <row r="338">
          <cell r="A338" t="str">
            <v>637910  ABBONAM. A GIORNALI</v>
          </cell>
          <cell r="B338">
            <v>84626.71</v>
          </cell>
          <cell r="C338">
            <v>0</v>
          </cell>
          <cell r="D338">
            <v>2828.8</v>
          </cell>
          <cell r="E338">
            <v>39423.31</v>
          </cell>
          <cell r="F338">
            <v>5091.2700000000004</v>
          </cell>
          <cell r="G338">
            <v>0</v>
          </cell>
          <cell r="H338">
            <v>131970.09</v>
          </cell>
        </row>
        <row r="339">
          <cell r="A339" t="str">
            <v>637911  ACQUISTO OGGETTI OMA</v>
          </cell>
          <cell r="B339">
            <v>38764</v>
          </cell>
          <cell r="C339">
            <v>0</v>
          </cell>
          <cell r="D339">
            <v>0</v>
          </cell>
          <cell r="E339">
            <v>128</v>
          </cell>
          <cell r="F339">
            <v>48.5</v>
          </cell>
          <cell r="G339">
            <v>0</v>
          </cell>
          <cell r="H339">
            <v>38940.5</v>
          </cell>
        </row>
        <row r="340">
          <cell r="A340" t="str">
            <v>637915  DANNI RIMB.NON COP</v>
          </cell>
          <cell r="B340">
            <v>1363250.08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1363250.08</v>
          </cell>
        </row>
        <row r="341">
          <cell r="A341" t="str">
            <v>637916  DANNI SUBITI NON COP</v>
          </cell>
          <cell r="B341">
            <v>1351291.88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1351291.88</v>
          </cell>
        </row>
        <row r="342">
          <cell r="A342" t="str">
            <v>637931  DIR.DI SEGR.DOVUTI C</v>
          </cell>
          <cell r="B342">
            <v>119</v>
          </cell>
          <cell r="C342">
            <v>0</v>
          </cell>
          <cell r="D342">
            <v>0</v>
          </cell>
          <cell r="E342">
            <v>9901</v>
          </cell>
          <cell r="F342">
            <v>0</v>
          </cell>
          <cell r="G342">
            <v>0</v>
          </cell>
          <cell r="H342">
            <v>10020</v>
          </cell>
        </row>
        <row r="343">
          <cell r="A343" t="str">
            <v>637933  CONTRIBUTI AD ALTRE ASSOCIAZIONI</v>
          </cell>
          <cell r="B343">
            <v>102723.36</v>
          </cell>
          <cell r="C343">
            <v>0</v>
          </cell>
          <cell r="D343">
            <v>0</v>
          </cell>
          <cell r="E343">
            <v>126886.15</v>
          </cell>
          <cell r="F343">
            <v>517</v>
          </cell>
          <cell r="G343">
            <v>0</v>
          </cell>
          <cell r="H343">
            <v>230126.51</v>
          </cell>
        </row>
        <row r="344">
          <cell r="A344" t="str">
            <v>637935  CONTRIBUTI AD ALTRE FONDAZIONI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A345" t="str">
            <v>637936  CONTRIBUTI COPERTURA</v>
          </cell>
          <cell r="B345">
            <v>5215.63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5215.63</v>
          </cell>
        </row>
        <row r="346">
          <cell r="A346" t="str">
            <v>637939  CONTRIBUTO AUTHORITY</v>
          </cell>
          <cell r="B346">
            <v>0</v>
          </cell>
          <cell r="C346">
            <v>0</v>
          </cell>
          <cell r="D346">
            <v>0</v>
          </cell>
          <cell r="E346">
            <v>489278.88</v>
          </cell>
          <cell r="F346">
            <v>0</v>
          </cell>
          <cell r="G346">
            <v>0</v>
          </cell>
          <cell r="H346">
            <v>489278.88</v>
          </cell>
        </row>
        <row r="347">
          <cell r="A347" t="str">
            <v>637944  COSTI SOSTENUTI A FR</v>
          </cell>
          <cell r="B347">
            <v>200</v>
          </cell>
          <cell r="C347">
            <v>0</v>
          </cell>
          <cell r="D347">
            <v>0</v>
          </cell>
          <cell r="E347">
            <v>4000</v>
          </cell>
          <cell r="F347">
            <v>0</v>
          </cell>
          <cell r="G347">
            <v>0</v>
          </cell>
          <cell r="H347">
            <v>4200</v>
          </cell>
        </row>
        <row r="348">
          <cell r="A348" t="str">
            <v>637999  ALTRI ONERI DIVERSI</v>
          </cell>
          <cell r="B348">
            <v>589026.4</v>
          </cell>
          <cell r="C348">
            <v>0</v>
          </cell>
          <cell r="D348">
            <v>0</v>
          </cell>
          <cell r="E348">
            <v>158985</v>
          </cell>
          <cell r="F348">
            <v>0</v>
          </cell>
          <cell r="G348">
            <v>0</v>
          </cell>
          <cell r="H348">
            <v>748011.4</v>
          </cell>
        </row>
        <row r="349">
          <cell r="A349" t="str">
            <v>639005  ON.DIV.GEST.INV.MAT.</v>
          </cell>
          <cell r="B349">
            <v>-3005136.93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-3005136.93</v>
          </cell>
        </row>
        <row r="350">
          <cell r="A350" t="str">
            <v>639006  ON.DIV.GEST.INV.IMMA</v>
          </cell>
          <cell r="B350">
            <v>-94264.41</v>
          </cell>
          <cell r="C350">
            <v>0</v>
          </cell>
          <cell r="D350">
            <v>0</v>
          </cell>
          <cell r="E350">
            <v>-947166.67</v>
          </cell>
          <cell r="F350">
            <v>103351.65</v>
          </cell>
          <cell r="G350">
            <v>0</v>
          </cell>
          <cell r="H350">
            <v>-938079.43</v>
          </cell>
        </row>
        <row r="351">
          <cell r="A351" t="str">
            <v>691133  ON.DOG.E FISC. SU MA</v>
          </cell>
          <cell r="B351">
            <v>1936.49</v>
          </cell>
          <cell r="C351">
            <v>0</v>
          </cell>
          <cell r="D351">
            <v>0</v>
          </cell>
          <cell r="E351">
            <v>0</v>
          </cell>
          <cell r="F351">
            <v>1052.3800000000001</v>
          </cell>
          <cell r="G351">
            <v>0</v>
          </cell>
          <cell r="H351">
            <v>2988.87</v>
          </cell>
        </row>
        <row r="352">
          <cell r="A352" t="str">
            <v>691153  IMP.DI CONS.SUL GAS</v>
          </cell>
          <cell r="B352">
            <v>1952535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1952535</v>
          </cell>
        </row>
        <row r="353">
          <cell r="A353" t="str">
            <v>691201  ALTRE IMP.IND.E TASS</v>
          </cell>
          <cell r="B353">
            <v>443401.43</v>
          </cell>
          <cell r="C353">
            <v>0</v>
          </cell>
          <cell r="D353">
            <v>1.29</v>
          </cell>
          <cell r="E353">
            <v>768.43</v>
          </cell>
          <cell r="F353">
            <v>569.42999999999995</v>
          </cell>
          <cell r="G353">
            <v>0</v>
          </cell>
          <cell r="H353">
            <v>444740.58</v>
          </cell>
        </row>
        <row r="354">
          <cell r="A354" t="str">
            <v>691202  ALTRE IMP.IND.E TASS</v>
          </cell>
          <cell r="B354">
            <v>45440.83</v>
          </cell>
          <cell r="C354">
            <v>0</v>
          </cell>
          <cell r="D354">
            <v>2160</v>
          </cell>
          <cell r="E354">
            <v>0</v>
          </cell>
          <cell r="F354">
            <v>0</v>
          </cell>
          <cell r="G354">
            <v>0</v>
          </cell>
          <cell r="H354">
            <v>47600.83</v>
          </cell>
        </row>
        <row r="355">
          <cell r="A355" t="str">
            <v>691203  ALTRE IMP.IND.E TASS</v>
          </cell>
          <cell r="B355">
            <v>2852.54</v>
          </cell>
          <cell r="C355">
            <v>0</v>
          </cell>
          <cell r="D355">
            <v>0</v>
          </cell>
          <cell r="E355">
            <v>516.46</v>
          </cell>
          <cell r="F355">
            <v>18.82</v>
          </cell>
          <cell r="G355">
            <v>0</v>
          </cell>
          <cell r="H355">
            <v>3387.82</v>
          </cell>
        </row>
        <row r="356">
          <cell r="A356" t="str">
            <v>691204  ALTRE IMP.IND.E TASS</v>
          </cell>
          <cell r="B356">
            <v>20.66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20.66</v>
          </cell>
        </row>
        <row r="357">
          <cell r="A357" t="str">
            <v>691206  TASSE AUTOMOBILISTICHE</v>
          </cell>
          <cell r="B357">
            <v>1468.39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1468.39</v>
          </cell>
        </row>
        <row r="358">
          <cell r="A358" t="str">
            <v>691221  ALTRE IMP.IND.E TASS</v>
          </cell>
          <cell r="B358">
            <v>1316967.81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1316967.81</v>
          </cell>
        </row>
        <row r="359">
          <cell r="A359" t="str">
            <v>691224  ALTRE IMP.IND. E TAS</v>
          </cell>
          <cell r="B359">
            <v>291137.57</v>
          </cell>
          <cell r="C359">
            <v>0</v>
          </cell>
          <cell r="D359">
            <v>451.77</v>
          </cell>
          <cell r="E359">
            <v>190.56</v>
          </cell>
          <cell r="F359">
            <v>196</v>
          </cell>
          <cell r="G359">
            <v>0</v>
          </cell>
          <cell r="H359">
            <v>291975.90000000002</v>
          </cell>
        </row>
        <row r="360">
          <cell r="A360" t="str">
            <v>691225  ALTRE IMP.IND.E TASS</v>
          </cell>
          <cell r="B360">
            <v>10045.86</v>
          </cell>
          <cell r="C360">
            <v>0</v>
          </cell>
          <cell r="D360">
            <v>0</v>
          </cell>
          <cell r="E360">
            <v>113.62</v>
          </cell>
          <cell r="F360">
            <v>60.02</v>
          </cell>
          <cell r="G360">
            <v>0</v>
          </cell>
          <cell r="H360">
            <v>10219.5</v>
          </cell>
        </row>
        <row r="361">
          <cell r="A361" t="str">
            <v>691226  TASSA SMALTIMENTO RIFIUTI</v>
          </cell>
          <cell r="B361">
            <v>365662.25</v>
          </cell>
          <cell r="C361">
            <v>0</v>
          </cell>
          <cell r="D361">
            <v>1224.3800000000001</v>
          </cell>
          <cell r="E361">
            <v>488.95</v>
          </cell>
          <cell r="F361">
            <v>977.14</v>
          </cell>
          <cell r="G361">
            <v>0</v>
          </cell>
          <cell r="H361">
            <v>368352.72</v>
          </cell>
        </row>
        <row r="362">
          <cell r="A362" t="str">
            <v>691231  ALTRE IMP.IND.E TASS</v>
          </cell>
          <cell r="B362">
            <v>63555.67</v>
          </cell>
          <cell r="C362">
            <v>0</v>
          </cell>
          <cell r="D362">
            <v>123.25</v>
          </cell>
          <cell r="E362">
            <v>15.53</v>
          </cell>
          <cell r="F362">
            <v>54.88</v>
          </cell>
          <cell r="G362">
            <v>0</v>
          </cell>
          <cell r="H362">
            <v>63749.33</v>
          </cell>
        </row>
        <row r="363">
          <cell r="A363" t="str">
            <v>691243  IMPOSTA COMUNALI SUGLI IMMOBILI</v>
          </cell>
          <cell r="B363">
            <v>402730.78</v>
          </cell>
          <cell r="C363">
            <v>0</v>
          </cell>
          <cell r="D363">
            <v>0</v>
          </cell>
          <cell r="E363">
            <v>1371.61</v>
          </cell>
          <cell r="F363">
            <v>0</v>
          </cell>
          <cell r="G363">
            <v>0</v>
          </cell>
          <cell r="H363">
            <v>404102.39</v>
          </cell>
        </row>
        <row r="364">
          <cell r="A364" t="str">
            <v>691296  ALTRI TRIBUTI</v>
          </cell>
          <cell r="B364">
            <v>6563.01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6563.01</v>
          </cell>
        </row>
        <row r="365">
          <cell r="A365" t="str">
            <v>C37999  ALTRI ONERI DIVERSI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A366" t="str">
            <v>Altre Oneri diversi di gestione</v>
          </cell>
          <cell r="B366">
            <v>5364170.2</v>
          </cell>
          <cell r="C366">
            <v>0</v>
          </cell>
          <cell r="D366">
            <v>6845.23</v>
          </cell>
          <cell r="E366">
            <v>-115161.17</v>
          </cell>
          <cell r="F366">
            <v>114883.59</v>
          </cell>
          <cell r="G366">
            <v>0</v>
          </cell>
          <cell r="H366">
            <v>5370737.8499999996</v>
          </cell>
        </row>
        <row r="367">
          <cell r="A367" t="str">
            <v>Oneri diversi di gestione</v>
          </cell>
          <cell r="B367">
            <v>6553069.46</v>
          </cell>
          <cell r="C367">
            <v>0</v>
          </cell>
          <cell r="D367">
            <v>13645.95</v>
          </cell>
          <cell r="E367">
            <v>-110990.02</v>
          </cell>
          <cell r="F367">
            <v>276894.15999999997</v>
          </cell>
          <cell r="G367">
            <v>0</v>
          </cell>
          <cell r="H367">
            <v>6732619.5499999998</v>
          </cell>
        </row>
        <row r="368">
          <cell r="A368" t="str">
            <v>Costi della produzione</v>
          </cell>
          <cell r="B368">
            <v>1178346245.3699999</v>
          </cell>
          <cell r="C368">
            <v>6132.5</v>
          </cell>
          <cell r="D368">
            <v>1191057.08</v>
          </cell>
          <cell r="E368">
            <v>37661349.920000002</v>
          </cell>
          <cell r="F368">
            <v>56243177.520000003</v>
          </cell>
          <cell r="G368">
            <v>0</v>
          </cell>
          <cell r="H368">
            <v>1273447962.3900001</v>
          </cell>
        </row>
        <row r="369">
          <cell r="A369" t="str">
            <v>Diff. tra valore e costi della prod(A-B)</v>
          </cell>
          <cell r="B369">
            <v>-355136958.91000003</v>
          </cell>
          <cell r="C369">
            <v>-1450470.62</v>
          </cell>
          <cell r="D369">
            <v>-6862760.6299999999</v>
          </cell>
          <cell r="E369">
            <v>36944306.75</v>
          </cell>
          <cell r="F369">
            <v>54040409.640000001</v>
          </cell>
          <cell r="G369">
            <v>0</v>
          </cell>
          <cell r="H369">
            <v>-272465473.76999998</v>
          </cell>
        </row>
        <row r="370">
          <cell r="A370" t="str">
            <v>C) Proventi e oneri finanziari: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</row>
        <row r="371">
          <cell r="A371" t="str">
            <v>771001  DIVIDENDI DA PARTECI</v>
          </cell>
          <cell r="B371">
            <v>0</v>
          </cell>
          <cell r="C371">
            <v>0</v>
          </cell>
          <cell r="D371">
            <v>-5620210</v>
          </cell>
          <cell r="E371">
            <v>0</v>
          </cell>
          <cell r="F371">
            <v>0</v>
          </cell>
          <cell r="G371">
            <v>0</v>
          </cell>
          <cell r="H371">
            <v>-5620210</v>
          </cell>
        </row>
        <row r="372">
          <cell r="A372" t="str">
            <v>Da imprese controllate</v>
          </cell>
          <cell r="B372">
            <v>0</v>
          </cell>
          <cell r="C372">
            <v>0</v>
          </cell>
          <cell r="D372">
            <v>-5620210</v>
          </cell>
          <cell r="E372">
            <v>0</v>
          </cell>
          <cell r="F372">
            <v>0</v>
          </cell>
          <cell r="G372">
            <v>0</v>
          </cell>
          <cell r="H372">
            <v>-5620210</v>
          </cell>
        </row>
        <row r="373">
          <cell r="A373" t="str">
            <v>Proventi da partecipazioni</v>
          </cell>
          <cell r="B373">
            <v>0</v>
          </cell>
          <cell r="C373">
            <v>0</v>
          </cell>
          <cell r="D373">
            <v>-5620210</v>
          </cell>
          <cell r="E373">
            <v>0</v>
          </cell>
          <cell r="F373">
            <v>0</v>
          </cell>
          <cell r="G373">
            <v>0</v>
          </cell>
          <cell r="H373">
            <v>-5620210</v>
          </cell>
        </row>
        <row r="374">
          <cell r="A374" t="str">
            <v>774400  INT. MORA CONTROLLANTI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 t="str">
            <v>Da controllanti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</row>
        <row r="376">
          <cell r="A376" t="str">
            <v>760050  UTIL.F.SVAL.CRED.COM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</row>
        <row r="377">
          <cell r="A377" t="str">
            <v>774603  INTERESSI ATTIVI DI</v>
          </cell>
          <cell r="B377">
            <v>-165906.53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-165906.53</v>
          </cell>
        </row>
        <row r="378">
          <cell r="A378" t="str">
            <v>774604  INTERESSI ATTIVI DA</v>
          </cell>
          <cell r="B378">
            <v>-19993.599999999999</v>
          </cell>
          <cell r="C378">
            <v>0</v>
          </cell>
          <cell r="D378">
            <v>-880.03</v>
          </cell>
          <cell r="E378">
            <v>0</v>
          </cell>
          <cell r="F378">
            <v>0</v>
          </cell>
          <cell r="G378">
            <v>0</v>
          </cell>
          <cell r="H378">
            <v>-20873.63</v>
          </cell>
        </row>
        <row r="379">
          <cell r="A379" t="str">
            <v>774801  INT.ATT.DA DEPOSITI POSTALI</v>
          </cell>
          <cell r="B379">
            <v>-71.260000000000005</v>
          </cell>
          <cell r="C379">
            <v>0</v>
          </cell>
          <cell r="D379">
            <v>0</v>
          </cell>
          <cell r="E379">
            <v>0</v>
          </cell>
          <cell r="F379">
            <v>-56.91</v>
          </cell>
          <cell r="G379">
            <v>0</v>
          </cell>
          <cell r="H379">
            <v>-128.16999999999999</v>
          </cell>
        </row>
        <row r="380">
          <cell r="A380" t="str">
            <v>774901  INT.ATT.SU C/C E DEP</v>
          </cell>
          <cell r="B380">
            <v>0</v>
          </cell>
          <cell r="C380">
            <v>0</v>
          </cell>
          <cell r="D380">
            <v>0</v>
          </cell>
          <cell r="E380">
            <v>-19593.97</v>
          </cell>
          <cell r="F380">
            <v>0</v>
          </cell>
          <cell r="G380">
            <v>0</v>
          </cell>
          <cell r="H380">
            <v>-19593.97</v>
          </cell>
        </row>
        <row r="381">
          <cell r="A381" t="str">
            <v>775003  DIFFERENZE ATTIVE DI</v>
          </cell>
          <cell r="B381">
            <v>-141572.49</v>
          </cell>
          <cell r="C381">
            <v>0</v>
          </cell>
          <cell r="D381">
            <v>-39.93</v>
          </cell>
          <cell r="E381">
            <v>-9643.89</v>
          </cell>
          <cell r="F381">
            <v>-18.489999999999998</v>
          </cell>
          <cell r="G381">
            <v>0</v>
          </cell>
          <cell r="H381">
            <v>-151274.79999999999</v>
          </cell>
        </row>
        <row r="382">
          <cell r="A382" t="str">
            <v>775009  DIFF.ATTIVE DI ARROT</v>
          </cell>
          <cell r="B382">
            <v>-0.21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-0.21</v>
          </cell>
        </row>
        <row r="383">
          <cell r="A383" t="str">
            <v>775911  ALTRI PROVENTI FINANZIARI DA ALTRI</v>
          </cell>
          <cell r="B383">
            <v>-188230.14</v>
          </cell>
          <cell r="C383">
            <v>0</v>
          </cell>
          <cell r="D383">
            <v>0</v>
          </cell>
          <cell r="E383">
            <v>-208.41</v>
          </cell>
          <cell r="F383">
            <v>0</v>
          </cell>
          <cell r="G383">
            <v>0</v>
          </cell>
          <cell r="H383">
            <v>-188438.55</v>
          </cell>
        </row>
        <row r="384">
          <cell r="A384" t="str">
            <v>777002  UTILIZZO F.DO OSCILLAZIONE CAMBI</v>
          </cell>
          <cell r="B384">
            <v>-2082000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-2082000</v>
          </cell>
        </row>
        <row r="385">
          <cell r="A385" t="str">
            <v>Da altri</v>
          </cell>
          <cell r="B385">
            <v>-2597774.23</v>
          </cell>
          <cell r="C385">
            <v>0</v>
          </cell>
          <cell r="D385">
            <v>-919.96</v>
          </cell>
          <cell r="E385">
            <v>-29446.27</v>
          </cell>
          <cell r="F385">
            <v>-75.400000000000006</v>
          </cell>
          <cell r="G385">
            <v>0</v>
          </cell>
          <cell r="H385">
            <v>-2628215.86</v>
          </cell>
        </row>
        <row r="386">
          <cell r="A386" t="str">
            <v>Proventi diversi dai precedenti</v>
          </cell>
          <cell r="B386">
            <v>-2597774.23</v>
          </cell>
          <cell r="C386">
            <v>0</v>
          </cell>
          <cell r="D386">
            <v>-919.96</v>
          </cell>
          <cell r="E386">
            <v>-29446.27</v>
          </cell>
          <cell r="F386">
            <v>-75.400000000000006</v>
          </cell>
          <cell r="G386">
            <v>0</v>
          </cell>
          <cell r="H386">
            <v>-2628215.86</v>
          </cell>
        </row>
        <row r="387">
          <cell r="A387" t="str">
            <v>Altri proventi finanziari</v>
          </cell>
          <cell r="B387">
            <v>-2597774.23</v>
          </cell>
          <cell r="C387">
            <v>0</v>
          </cell>
          <cell r="D387">
            <v>-919.96</v>
          </cell>
          <cell r="E387">
            <v>-29446.27</v>
          </cell>
          <cell r="F387">
            <v>-75.400000000000006</v>
          </cell>
          <cell r="G387">
            <v>0</v>
          </cell>
          <cell r="H387">
            <v>-2628215.86</v>
          </cell>
        </row>
        <row r="388">
          <cell r="A388" t="str">
            <v>674202  INT.PASS.FIN.LT DA CONTR.TI</v>
          </cell>
          <cell r="B388">
            <v>2081085.07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2081085.07</v>
          </cell>
        </row>
        <row r="389">
          <cell r="A389" t="str">
            <v>675803  COMMISSIONI E SPESE</v>
          </cell>
          <cell r="B389">
            <v>25938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25938</v>
          </cell>
        </row>
        <row r="390">
          <cell r="A390" t="str">
            <v>675899  ALTRI ONERI FINANZIA</v>
          </cell>
          <cell r="B390">
            <v>8710.67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8710.67</v>
          </cell>
        </row>
        <row r="391">
          <cell r="A391" t="str">
            <v>Verso controllanti</v>
          </cell>
          <cell r="B391">
            <v>2115733.7400000002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2115733.7400000002</v>
          </cell>
        </row>
        <row r="392">
          <cell r="A392" t="str">
            <v>673008  INTERESSI PASSIVI SU</v>
          </cell>
          <cell r="B392">
            <v>0</v>
          </cell>
          <cell r="C392">
            <v>0</v>
          </cell>
          <cell r="D392">
            <v>0</v>
          </cell>
          <cell r="E392">
            <v>19.91</v>
          </cell>
          <cell r="F392">
            <v>0</v>
          </cell>
          <cell r="G392">
            <v>0</v>
          </cell>
          <cell r="H392">
            <v>19.91</v>
          </cell>
        </row>
        <row r="393">
          <cell r="A393" t="str">
            <v>673301  INT. PASS.FIN. L T. DA BANCHE</v>
          </cell>
          <cell r="B393">
            <v>8717543.4900000002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8717543.4900000002</v>
          </cell>
        </row>
        <row r="394">
          <cell r="A394" t="str">
            <v>674306  INT.PASS.C/C IMP.FINAN.DI GRUPPO</v>
          </cell>
          <cell r="B394">
            <v>419700</v>
          </cell>
          <cell r="C394">
            <v>0</v>
          </cell>
          <cell r="D394">
            <v>0</v>
          </cell>
          <cell r="E394">
            <v>5762300.5499999998</v>
          </cell>
          <cell r="F394">
            <v>0</v>
          </cell>
          <cell r="G394">
            <v>0</v>
          </cell>
          <cell r="H394">
            <v>6182000.5499999998</v>
          </cell>
        </row>
        <row r="395">
          <cell r="A395" t="str">
            <v>674309  INT.PASS.FIN.TI L IMP.FIN.GRUPPO</v>
          </cell>
          <cell r="B395">
            <v>76386156.709999993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76386156.709999993</v>
          </cell>
        </row>
        <row r="396">
          <cell r="A396" t="str">
            <v>674320  INTERESSI PASSIVI SU</v>
          </cell>
          <cell r="B396">
            <v>30.15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30.15</v>
          </cell>
        </row>
        <row r="397">
          <cell r="A397" t="str">
            <v>674331  INTERESSI PASSIVI SU</v>
          </cell>
          <cell r="B397">
            <v>121.36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121.36</v>
          </cell>
        </row>
        <row r="398">
          <cell r="A398" t="str">
            <v>674998  ALTRI INTERESSI PASSIVI</v>
          </cell>
          <cell r="B398">
            <v>92328.71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92328.71</v>
          </cell>
        </row>
        <row r="399">
          <cell r="A399" t="str">
            <v>675001  DIFF. PASS. CAMBIO FIN.</v>
          </cell>
          <cell r="B399">
            <v>664301.98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664301.98</v>
          </cell>
        </row>
        <row r="400">
          <cell r="A400" t="str">
            <v>675002  DIFFERENZE PASSIVE D</v>
          </cell>
          <cell r="B400">
            <v>5160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5160</v>
          </cell>
        </row>
        <row r="401">
          <cell r="A401" t="str">
            <v>675003  DIFFERENZE PASSIVE CAMBIO FORNITORI</v>
          </cell>
          <cell r="B401">
            <v>92496.06</v>
          </cell>
          <cell r="C401">
            <v>0</v>
          </cell>
          <cell r="D401">
            <v>214.8</v>
          </cell>
          <cell r="E401">
            <v>3836.51</v>
          </cell>
          <cell r="F401">
            <v>0</v>
          </cell>
          <cell r="G401">
            <v>0</v>
          </cell>
          <cell r="H401">
            <v>96547.37</v>
          </cell>
        </row>
        <row r="402">
          <cell r="A402" t="str">
            <v>675009  DIFF.PASSIVE DI ARRO</v>
          </cell>
          <cell r="B402">
            <v>0.14000000000000001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0.14000000000000001</v>
          </cell>
        </row>
        <row r="403">
          <cell r="A403" t="str">
            <v>675901  COMMISSIONI SU OPERAZIONI ESTERO</v>
          </cell>
          <cell r="B403">
            <v>0</v>
          </cell>
          <cell r="C403">
            <v>0</v>
          </cell>
          <cell r="D403">
            <v>0</v>
          </cell>
          <cell r="E403">
            <v>372.78</v>
          </cell>
          <cell r="F403">
            <v>0</v>
          </cell>
          <cell r="G403">
            <v>0</v>
          </cell>
          <cell r="H403">
            <v>372.78</v>
          </cell>
        </row>
        <row r="404">
          <cell r="A404" t="str">
            <v>675902  COMM. E SP.PER FIDEJ. E AV.BANCHE</v>
          </cell>
          <cell r="B404">
            <v>21611.26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21611.26</v>
          </cell>
        </row>
        <row r="405">
          <cell r="A405" t="str">
            <v>675913  ONERI FINANZIARI PER</v>
          </cell>
          <cell r="B405">
            <v>14357131.619999999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14357131.619999999</v>
          </cell>
        </row>
        <row r="406">
          <cell r="A406" t="str">
            <v>675999  ALTRI ONERI FINANZIARI VERSO ALTRI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</row>
        <row r="407">
          <cell r="A407" t="str">
            <v>Verso altri</v>
          </cell>
          <cell r="B407">
            <v>100756581.48</v>
          </cell>
          <cell r="C407">
            <v>0</v>
          </cell>
          <cell r="D407">
            <v>214.8</v>
          </cell>
          <cell r="E407">
            <v>5766529.75</v>
          </cell>
          <cell r="F407">
            <v>0</v>
          </cell>
          <cell r="G407">
            <v>0</v>
          </cell>
          <cell r="H407">
            <v>106523326.03</v>
          </cell>
        </row>
        <row r="408">
          <cell r="A408" t="str">
            <v>Interessi e altri oneri finanziari</v>
          </cell>
          <cell r="B408">
            <v>102872315.22</v>
          </cell>
          <cell r="C408">
            <v>0</v>
          </cell>
          <cell r="D408">
            <v>214.8</v>
          </cell>
          <cell r="E408">
            <v>5766529.75</v>
          </cell>
          <cell r="F408">
            <v>0</v>
          </cell>
          <cell r="G408">
            <v>0</v>
          </cell>
          <cell r="H408">
            <v>108639059.77</v>
          </cell>
        </row>
        <row r="409">
          <cell r="A409" t="str">
            <v>Proventi ed oneri finanziari</v>
          </cell>
          <cell r="B409">
            <v>100274540.98999999</v>
          </cell>
          <cell r="C409">
            <v>0</v>
          </cell>
          <cell r="D409">
            <v>-5620915.1600000001</v>
          </cell>
          <cell r="E409">
            <v>5737083.4800000004</v>
          </cell>
          <cell r="F409">
            <v>-75.400000000000006</v>
          </cell>
          <cell r="G409">
            <v>0</v>
          </cell>
          <cell r="H409">
            <v>100390633.91</v>
          </cell>
        </row>
        <row r="410">
          <cell r="A410" t="str">
            <v>D) Rettifiche di valore di attività fina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A411" t="str">
            <v>E) Proventi e oneri straordinari: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789030  RIMBORSI ASSICURATIVI DI SINISTRI</v>
          </cell>
          <cell r="B412">
            <v>-11696.89</v>
          </cell>
          <cell r="C412">
            <v>0</v>
          </cell>
          <cell r="D412">
            <v>0</v>
          </cell>
          <cell r="E412">
            <v>0</v>
          </cell>
          <cell r="F412">
            <v>-2238</v>
          </cell>
          <cell r="G412">
            <v>0</v>
          </cell>
          <cell r="H412">
            <v>-13934.89</v>
          </cell>
        </row>
        <row r="413">
          <cell r="A413" t="str">
            <v>789112  UT.F.DI ESODI AG.Q/I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</row>
        <row r="414">
          <cell r="A414" t="str">
            <v>Altri proventi</v>
          </cell>
          <cell r="B414">
            <v>-11696.89</v>
          </cell>
          <cell r="C414">
            <v>0</v>
          </cell>
          <cell r="D414">
            <v>0</v>
          </cell>
          <cell r="E414">
            <v>0</v>
          </cell>
          <cell r="F414">
            <v>-2238</v>
          </cell>
          <cell r="G414">
            <v>0</v>
          </cell>
          <cell r="H414">
            <v>-13934.89</v>
          </cell>
        </row>
        <row r="415">
          <cell r="A415" t="str">
            <v>Proventi</v>
          </cell>
          <cell r="B415">
            <v>-11696.89</v>
          </cell>
          <cell r="C415">
            <v>0</v>
          </cell>
          <cell r="D415">
            <v>0</v>
          </cell>
          <cell r="E415">
            <v>0</v>
          </cell>
          <cell r="F415">
            <v>-2238</v>
          </cell>
          <cell r="G415">
            <v>0</v>
          </cell>
          <cell r="H415">
            <v>-13934.89</v>
          </cell>
        </row>
        <row r="416">
          <cell r="A416" t="str">
            <v>681001  IMP.SUL REDDITO REL.</v>
          </cell>
          <cell r="B416">
            <v>215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215</v>
          </cell>
        </row>
        <row r="417">
          <cell r="A417" t="str">
            <v>681002  ALTRE IMP.REL.A ES.</v>
          </cell>
          <cell r="B417">
            <v>85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85</v>
          </cell>
        </row>
        <row r="418">
          <cell r="A418" t="str">
            <v>Imposte relative ad esercizi precedenti</v>
          </cell>
          <cell r="B418">
            <v>300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300</v>
          </cell>
        </row>
        <row r="419">
          <cell r="A419" t="str">
            <v>684112  ACC.TO AL F.ONERI PE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A420" t="str">
            <v>684113  ACC.TO AL F.ONERI PE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 t="str">
            <v>684120  COSTI ESODI AGEV.Q/I</v>
          </cell>
          <cell r="B421">
            <v>163478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163478</v>
          </cell>
        </row>
        <row r="422">
          <cell r="A422" t="str">
            <v>684130  COSTI PER ESODI AGEVOLATI OPERAI</v>
          </cell>
          <cell r="B422">
            <v>261385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261385</v>
          </cell>
        </row>
        <row r="423">
          <cell r="A423" t="str">
            <v>689001  AMMANCHI, FURTI, FAL</v>
          </cell>
          <cell r="B423">
            <v>5180.7299999999996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5180.7299999999996</v>
          </cell>
        </row>
        <row r="424">
          <cell r="A424" t="str">
            <v>789102  UT.F.DI ESODI AGEV.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789103  UT.F.DI ESODI AGEV.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 t="str">
            <v>Altri oneri</v>
          </cell>
          <cell r="B426">
            <v>430043.73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430043.73</v>
          </cell>
        </row>
        <row r="427">
          <cell r="A427" t="str">
            <v>Oneri</v>
          </cell>
          <cell r="B427">
            <v>430343.73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430343.73</v>
          </cell>
        </row>
        <row r="428">
          <cell r="A428" t="str">
            <v>Totale delle partite straordinarie(20-21</v>
          </cell>
          <cell r="B428">
            <v>418646.84</v>
          </cell>
          <cell r="C428">
            <v>0</v>
          </cell>
          <cell r="D428">
            <v>0</v>
          </cell>
          <cell r="E428">
            <v>0</v>
          </cell>
          <cell r="F428">
            <v>-2238</v>
          </cell>
          <cell r="G428">
            <v>0</v>
          </cell>
          <cell r="H428">
            <v>416408.84</v>
          </cell>
        </row>
        <row r="429">
          <cell r="A429" t="str">
            <v>Risultato prima delle imposte</v>
          </cell>
          <cell r="B429">
            <v>-254443771.08000001</v>
          </cell>
          <cell r="C429">
            <v>-1450470.62</v>
          </cell>
          <cell r="D429">
            <v>-12483675.789999999</v>
          </cell>
          <cell r="E429">
            <v>42681390.229999997</v>
          </cell>
          <cell r="F429">
            <v>54038096.240000002</v>
          </cell>
          <cell r="G429">
            <v>0</v>
          </cell>
          <cell r="H429">
            <v>-171658431.02000001</v>
          </cell>
        </row>
        <row r="430">
          <cell r="A430" t="str">
            <v>690001  IMP.SUL REDD.PERS.GIURIDICHE-IRPEG</v>
          </cell>
          <cell r="B430">
            <v>24357139</v>
          </cell>
          <cell r="C430">
            <v>0</v>
          </cell>
          <cell r="D430">
            <v>3161368</v>
          </cell>
          <cell r="E430">
            <v>0</v>
          </cell>
          <cell r="F430">
            <v>0</v>
          </cell>
          <cell r="G430">
            <v>0</v>
          </cell>
          <cell r="H430">
            <v>27518507</v>
          </cell>
        </row>
        <row r="431">
          <cell r="A431" t="str">
            <v>690401  IMPOSTA REGIONALE SU</v>
          </cell>
          <cell r="B431">
            <v>7596790.9400000004</v>
          </cell>
          <cell r="C431">
            <v>0</v>
          </cell>
          <cell r="D431">
            <v>268196.06</v>
          </cell>
          <cell r="E431">
            <v>0</v>
          </cell>
          <cell r="F431">
            <v>0</v>
          </cell>
          <cell r="G431">
            <v>0</v>
          </cell>
          <cell r="H431">
            <v>7864987</v>
          </cell>
        </row>
        <row r="432">
          <cell r="A432" t="str">
            <v>690411  IMPOSTA REGIONALE SU</v>
          </cell>
          <cell r="B432">
            <v>24376.91</v>
          </cell>
          <cell r="C432">
            <v>0</v>
          </cell>
          <cell r="D432">
            <v>902.09</v>
          </cell>
          <cell r="E432">
            <v>0</v>
          </cell>
          <cell r="F432">
            <v>0</v>
          </cell>
          <cell r="G432">
            <v>0</v>
          </cell>
          <cell r="H432">
            <v>25279</v>
          </cell>
        </row>
        <row r="433">
          <cell r="A433" t="str">
            <v>692001  ACC.TI IRPEG DIFFERITE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 t="str">
            <v>692601  ACC.TI A FONDO IRAP DIFFERITE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</row>
        <row r="435">
          <cell r="A435" t="str">
            <v>695000  UTILIZZO RISCONTI PE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</row>
        <row r="436">
          <cell r="A436" t="str">
            <v>695600  UTILIZZO RISCONTI PE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7">
          <cell r="A437" t="str">
            <v>794000  CR.IMP.DIVID.PART.IM</v>
          </cell>
          <cell r="B437">
            <v>0</v>
          </cell>
          <cell r="C437">
            <v>0</v>
          </cell>
          <cell r="D437">
            <v>-3161368.13</v>
          </cell>
          <cell r="E437">
            <v>0</v>
          </cell>
          <cell r="F437">
            <v>0</v>
          </cell>
          <cell r="G437">
            <v>0</v>
          </cell>
          <cell r="H437">
            <v>-3161368.13</v>
          </cell>
        </row>
        <row r="438">
          <cell r="A438" t="str">
            <v>795000  IRPEG ANTICIPATA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 t="str">
            <v>795600  IRAP ANTICIPATA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</row>
        <row r="440">
          <cell r="A440" t="str">
            <v>C90001  IMP.SUL REDD.PERS.GIURIDICHE-IRPEG</v>
          </cell>
          <cell r="B440">
            <v>61623470</v>
          </cell>
          <cell r="C440">
            <v>493160</v>
          </cell>
          <cell r="D440">
            <v>4244450</v>
          </cell>
          <cell r="E440">
            <v>-19098094</v>
          </cell>
          <cell r="F440">
            <v>-13259917</v>
          </cell>
          <cell r="G440">
            <v>0</v>
          </cell>
          <cell r="H440">
            <v>34003069</v>
          </cell>
        </row>
        <row r="441">
          <cell r="A441" t="str">
            <v>C90401  IMPOSTA REGIONALE SU</v>
          </cell>
          <cell r="B441">
            <v>16073165</v>
          </cell>
          <cell r="C441">
            <v>135764</v>
          </cell>
          <cell r="D441">
            <v>900276</v>
          </cell>
          <cell r="E441">
            <v>-5257593</v>
          </cell>
          <cell r="F441">
            <v>-3650377</v>
          </cell>
          <cell r="G441">
            <v>0</v>
          </cell>
          <cell r="H441">
            <v>8201235</v>
          </cell>
        </row>
        <row r="442">
          <cell r="A442" t="str">
            <v>R95000  IMPOSTE ANTICIPATE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 t="str">
            <v>22) imposte sul reddito dell'esercizio;</v>
          </cell>
          <cell r="B443">
            <v>109674941.84999999</v>
          </cell>
          <cell r="C443">
            <v>628924</v>
          </cell>
          <cell r="D443">
            <v>5413824.0199999996</v>
          </cell>
          <cell r="E443">
            <v>-24355687</v>
          </cell>
          <cell r="F443">
            <v>-16910294</v>
          </cell>
          <cell r="G443">
            <v>0</v>
          </cell>
          <cell r="H443">
            <v>74451708.870000005</v>
          </cell>
        </row>
        <row r="444">
          <cell r="A444" t="str">
            <v>Utile (perdita) dell'esercizio</v>
          </cell>
          <cell r="B444">
            <v>-144768829.22999999</v>
          </cell>
          <cell r="C444">
            <v>-821546.62</v>
          </cell>
          <cell r="D444">
            <v>-7069851.7699999996</v>
          </cell>
          <cell r="E444">
            <v>18325703.23</v>
          </cell>
          <cell r="F444">
            <v>37127802.240000002</v>
          </cell>
          <cell r="G444">
            <v>0</v>
          </cell>
          <cell r="H444">
            <v>-97206722.150000006</v>
          </cell>
        </row>
        <row r="445">
          <cell r="A445" t="str">
            <v>A29001  Progettazione</v>
          </cell>
          <cell r="B445">
            <v>-271080.71000000002</v>
          </cell>
          <cell r="C445">
            <v>0</v>
          </cell>
          <cell r="D445">
            <v>267950.75</v>
          </cell>
          <cell r="E445">
            <v>0</v>
          </cell>
          <cell r="F445">
            <v>3129.96</v>
          </cell>
          <cell r="G445">
            <v>0</v>
          </cell>
          <cell r="H445">
            <v>0</v>
          </cell>
        </row>
        <row r="446">
          <cell r="A446" t="str">
            <v>A29002  Costruzione</v>
          </cell>
          <cell r="B446">
            <v>-5598.97</v>
          </cell>
          <cell r="C446">
            <v>0</v>
          </cell>
          <cell r="D446">
            <v>0</v>
          </cell>
          <cell r="E446">
            <v>2126.92</v>
          </cell>
          <cell r="F446">
            <v>3472.05</v>
          </cell>
          <cell r="G446">
            <v>0</v>
          </cell>
          <cell r="H446">
            <v>0</v>
          </cell>
        </row>
        <row r="447">
          <cell r="A447" t="str">
            <v>A29006  Immateriali</v>
          </cell>
          <cell r="B447">
            <v>140266.39000000001</v>
          </cell>
          <cell r="C447">
            <v>0</v>
          </cell>
          <cell r="D447">
            <v>2081.34</v>
          </cell>
          <cell r="E447">
            <v>29914.560000000001</v>
          </cell>
          <cell r="F447">
            <v>-172262.29</v>
          </cell>
          <cell r="G447">
            <v>0</v>
          </cell>
          <cell r="H447">
            <v>0</v>
          </cell>
        </row>
        <row r="448">
          <cell r="A448" t="str">
            <v>A29007  Risorse attive</v>
          </cell>
          <cell r="B448">
            <v>128743</v>
          </cell>
          <cell r="C448">
            <v>0</v>
          </cell>
          <cell r="D448">
            <v>0</v>
          </cell>
          <cell r="E448">
            <v>156618.51999999999</v>
          </cell>
          <cell r="F448">
            <v>-285361.52</v>
          </cell>
          <cell r="G448">
            <v>0</v>
          </cell>
          <cell r="H448">
            <v>0</v>
          </cell>
        </row>
        <row r="449">
          <cell r="A449" t="str">
            <v>A29008  Risorse passive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A450" t="str">
            <v>A29009  Studi capitalizzati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</row>
        <row r="451">
          <cell r="A451" t="str">
            <v>A29044  Prestaz. Protezione elettrica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  <row r="452">
          <cell r="A452" t="str">
            <v>A29055  SERV.APP.LOGIS.MATER</v>
          </cell>
          <cell r="B452">
            <v>5138378</v>
          </cell>
          <cell r="C452">
            <v>0</v>
          </cell>
          <cell r="D452">
            <v>0</v>
          </cell>
          <cell r="E452">
            <v>0</v>
          </cell>
          <cell r="F452">
            <v>-5138378</v>
          </cell>
          <cell r="G452">
            <v>0</v>
          </cell>
          <cell r="H452">
            <v>0</v>
          </cell>
        </row>
        <row r="453">
          <cell r="A453" t="str">
            <v>A29056  SERV.APPROV.PRESTAZ.</v>
          </cell>
          <cell r="B453">
            <v>660347</v>
          </cell>
          <cell r="C453">
            <v>0</v>
          </cell>
          <cell r="D453">
            <v>0</v>
          </cell>
          <cell r="E453">
            <v>0</v>
          </cell>
          <cell r="F453">
            <v>-660347</v>
          </cell>
          <cell r="G453">
            <v>0</v>
          </cell>
          <cell r="H453">
            <v>0</v>
          </cell>
        </row>
        <row r="454">
          <cell r="A454" t="str">
            <v>A29057  SERV.APPROV.LOG.PIAN</v>
          </cell>
          <cell r="B454">
            <v>712851</v>
          </cell>
          <cell r="C454">
            <v>0</v>
          </cell>
          <cell r="D454">
            <v>0</v>
          </cell>
          <cell r="E454">
            <v>0</v>
          </cell>
          <cell r="F454">
            <v>-712851</v>
          </cell>
          <cell r="G454">
            <v>0</v>
          </cell>
          <cell r="H454">
            <v>0</v>
          </cell>
        </row>
        <row r="455">
          <cell r="A455" t="str">
            <v>A29077  Permessi</v>
          </cell>
          <cell r="B455">
            <v>-46393.88</v>
          </cell>
          <cell r="C455">
            <v>0</v>
          </cell>
          <cell r="D455">
            <v>46393.88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</row>
        <row r="456">
          <cell r="A456" t="str">
            <v>A29080  Altre prestazioni</v>
          </cell>
          <cell r="B456">
            <v>-1597.18</v>
          </cell>
          <cell r="C456">
            <v>0</v>
          </cell>
          <cell r="D456">
            <v>0</v>
          </cell>
          <cell r="E456">
            <v>1597.18</v>
          </cell>
          <cell r="F456">
            <v>0</v>
          </cell>
          <cell r="G456">
            <v>0</v>
          </cell>
          <cell r="H456">
            <v>0</v>
          </cell>
        </row>
        <row r="457">
          <cell r="A457" t="str">
            <v>B29100  Manutenzione di Centro Impiegati</v>
          </cell>
          <cell r="B457">
            <v>-4045.28</v>
          </cell>
          <cell r="C457">
            <v>0</v>
          </cell>
          <cell r="D457">
            <v>4045.28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</row>
        <row r="458">
          <cell r="A458" t="str">
            <v>B29102  Manutenzione Distretto Impiegati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</row>
        <row r="459">
          <cell r="A459" t="str">
            <v>B29103  Manutenzione Centrale Impiegati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</row>
        <row r="460">
          <cell r="A460" t="str">
            <v>B29104  Manutenzione Sede Impiegati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</row>
        <row r="461">
          <cell r="A461" t="str">
            <v>B29120  Studi Spesati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</row>
        <row r="462">
          <cell r="A462" t="str">
            <v>B29200  Manutenzione di Centro Operai</v>
          </cell>
          <cell r="B462">
            <v>-14675.5</v>
          </cell>
          <cell r="C462">
            <v>0</v>
          </cell>
          <cell r="D462">
            <v>14675.5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</row>
        <row r="463">
          <cell r="A463" t="str">
            <v>B29201  Manutenzione Esercizio Operai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</row>
        <row r="464">
          <cell r="A464" t="str">
            <v>B29202  Manutenzione Distretto Operai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</row>
        <row r="465">
          <cell r="A465" t="str">
            <v>B29203  Manutenzione Centrale Operai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A466" t="str">
            <v>D29001  Costi Materie Prime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</row>
        <row r="467">
          <cell r="A467" t="str">
            <v>D29002  Costi per Servizi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</row>
        <row r="468">
          <cell r="A468" t="str">
            <v>D29003  Costi Servizi Comuni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</row>
        <row r="469">
          <cell r="A469" t="str">
            <v>D29004  Costi per godimento beni di terzi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A470" t="str">
            <v>D29005  Costi per il personale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A471" t="str">
            <v>D29006  Ammortamento e Svalutazione</v>
          </cell>
          <cell r="B471">
            <v>14769431.18</v>
          </cell>
          <cell r="C471">
            <v>0</v>
          </cell>
          <cell r="D471">
            <v>0</v>
          </cell>
          <cell r="E471">
            <v>-1483435.56</v>
          </cell>
          <cell r="F471">
            <v>-13285995.620000001</v>
          </cell>
          <cell r="G471">
            <v>0</v>
          </cell>
          <cell r="H471">
            <v>0</v>
          </cell>
        </row>
        <row r="472">
          <cell r="A472" t="str">
            <v>D29007  Variaz. Rimanenze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</row>
        <row r="473">
          <cell r="A473" t="str">
            <v>D29008  Accantonamento per  rischi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</row>
        <row r="474">
          <cell r="A474" t="str">
            <v>D29010  Oneri diversi Gestione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</row>
        <row r="475">
          <cell r="A475" t="str">
            <v>D29020  ICT - UTILIZZO S.I. SAP</v>
          </cell>
          <cell r="B475">
            <v>4199205.32</v>
          </cell>
          <cell r="C475">
            <v>0</v>
          </cell>
          <cell r="D475">
            <v>0</v>
          </cell>
          <cell r="E475">
            <v>334318.19</v>
          </cell>
          <cell r="F475">
            <v>-4533523.51</v>
          </cell>
          <cell r="G475">
            <v>0</v>
          </cell>
          <cell r="H475">
            <v>0</v>
          </cell>
        </row>
        <row r="476">
          <cell r="A476" t="str">
            <v>D29022  ICT - UTILIZZO SERVER SAP</v>
          </cell>
          <cell r="B476">
            <v>585400.71</v>
          </cell>
          <cell r="C476">
            <v>0</v>
          </cell>
          <cell r="D476">
            <v>0</v>
          </cell>
          <cell r="E476">
            <v>46602.41</v>
          </cell>
          <cell r="F476">
            <v>-632003.12</v>
          </cell>
          <cell r="G476">
            <v>0</v>
          </cell>
          <cell r="H476">
            <v>0</v>
          </cell>
        </row>
        <row r="477">
          <cell r="A477" t="str">
            <v>D29023  ICT - UTILIZZO S.I. CAMINUS</v>
          </cell>
          <cell r="B477">
            <v>1305480</v>
          </cell>
          <cell r="C477">
            <v>0</v>
          </cell>
          <cell r="D477">
            <v>0</v>
          </cell>
          <cell r="E477">
            <v>0</v>
          </cell>
          <cell r="F477">
            <v>-1305480</v>
          </cell>
          <cell r="G477">
            <v>0</v>
          </cell>
          <cell r="H477">
            <v>0</v>
          </cell>
        </row>
        <row r="478">
          <cell r="A478" t="str">
            <v>D29024  ICT - UTILIZZO SERVER CAMINUS</v>
          </cell>
          <cell r="B478">
            <v>358968.35</v>
          </cell>
          <cell r="C478">
            <v>0</v>
          </cell>
          <cell r="D478">
            <v>0</v>
          </cell>
          <cell r="E478">
            <v>0</v>
          </cell>
          <cell r="F478">
            <v>-358968.35</v>
          </cell>
          <cell r="G478">
            <v>0</v>
          </cell>
          <cell r="H478">
            <v>0</v>
          </cell>
        </row>
        <row r="479">
          <cell r="A479" t="str">
            <v>D29026  ICT - UTILIZZO SERVER APAC</v>
          </cell>
          <cell r="B479">
            <v>130308.61</v>
          </cell>
          <cell r="C479">
            <v>0</v>
          </cell>
          <cell r="D479">
            <v>0</v>
          </cell>
          <cell r="E479">
            <v>0</v>
          </cell>
          <cell r="F479">
            <v>-130308.61</v>
          </cell>
          <cell r="G479">
            <v>0</v>
          </cell>
          <cell r="H479">
            <v>0</v>
          </cell>
        </row>
        <row r="480">
          <cell r="A480" t="str">
            <v>D29027  ICT-UTIL.S.I.VERB.DI MISURA</v>
          </cell>
          <cell r="B480">
            <v>435410</v>
          </cell>
          <cell r="C480">
            <v>0</v>
          </cell>
          <cell r="D480">
            <v>0</v>
          </cell>
          <cell r="E480">
            <v>0</v>
          </cell>
          <cell r="F480">
            <v>-435410</v>
          </cell>
          <cell r="G480">
            <v>0</v>
          </cell>
          <cell r="H480">
            <v>0</v>
          </cell>
        </row>
        <row r="481">
          <cell r="A481" t="str">
            <v>D29031  Servizi MATAPL-Materiali</v>
          </cell>
          <cell r="B481">
            <v>440224.48</v>
          </cell>
          <cell r="C481">
            <v>0</v>
          </cell>
          <cell r="D481">
            <v>0</v>
          </cell>
          <cell r="E481">
            <v>13297.41</v>
          </cell>
          <cell r="F481">
            <v>-453521.89</v>
          </cell>
          <cell r="G481">
            <v>0</v>
          </cell>
          <cell r="H481">
            <v>0</v>
          </cell>
        </row>
        <row r="482">
          <cell r="A482" t="str">
            <v>D29032  Servizi MATAPL-Prestazioni</v>
          </cell>
          <cell r="B482">
            <v>46751.37</v>
          </cell>
          <cell r="C482">
            <v>0</v>
          </cell>
          <cell r="D482">
            <v>0</v>
          </cell>
          <cell r="E482">
            <v>12523.79</v>
          </cell>
          <cell r="F482">
            <v>-59275.16</v>
          </cell>
          <cell r="G482">
            <v>0</v>
          </cell>
          <cell r="H482">
            <v>0</v>
          </cell>
        </row>
        <row r="483">
          <cell r="A483" t="str">
            <v>D29033  Servizi MATAPL-Pianificazioni</v>
          </cell>
          <cell r="B483">
            <v>18870.349999999999</v>
          </cell>
          <cell r="C483">
            <v>0</v>
          </cell>
          <cell r="D483">
            <v>0</v>
          </cell>
          <cell r="E483">
            <v>4211.08</v>
          </cell>
          <cell r="F483">
            <v>-23081.43</v>
          </cell>
          <cell r="G483">
            <v>0</v>
          </cell>
          <cell r="H483">
            <v>0</v>
          </cell>
        </row>
        <row r="484">
          <cell r="A484" t="str">
            <v>D29040  PRESTAZIONI PER ATTIVITA’ DIVERSE</v>
          </cell>
          <cell r="B484">
            <v>-1130914</v>
          </cell>
          <cell r="C484">
            <v>380914</v>
          </cell>
          <cell r="D484">
            <v>750000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</row>
        <row r="485">
          <cell r="A485" t="str">
            <v>D29042  GESTIONE SISTEMI DI PROCESSO</v>
          </cell>
          <cell r="B485">
            <v>1486152.3</v>
          </cell>
          <cell r="C485">
            <v>40936.33</v>
          </cell>
          <cell r="D485">
            <v>0</v>
          </cell>
          <cell r="E485">
            <v>0</v>
          </cell>
          <cell r="F485">
            <v>-1527088.63</v>
          </cell>
          <cell r="G485">
            <v>0</v>
          </cell>
          <cell r="H485">
            <v>0</v>
          </cell>
        </row>
        <row r="486">
          <cell r="A486" t="str">
            <v>D29050  ICT - UTILIZZO ELABORATORE CENTRALE</v>
          </cell>
          <cell r="B486">
            <v>1708000.3</v>
          </cell>
          <cell r="C486">
            <v>0</v>
          </cell>
          <cell r="D486">
            <v>0</v>
          </cell>
          <cell r="E486">
            <v>189777.81</v>
          </cell>
          <cell r="F486">
            <v>-1897778.11</v>
          </cell>
          <cell r="G486">
            <v>0</v>
          </cell>
          <cell r="H486">
            <v>0</v>
          </cell>
        </row>
        <row r="487">
          <cell r="A487" t="str">
            <v>D29053  ICT - UTILIZZO SERVER DEDICATI</v>
          </cell>
          <cell r="B487">
            <v>305485.82</v>
          </cell>
          <cell r="C487">
            <v>0</v>
          </cell>
          <cell r="D487">
            <v>0</v>
          </cell>
          <cell r="E487">
            <v>18315.55</v>
          </cell>
          <cell r="F487">
            <v>-323801.37</v>
          </cell>
          <cell r="G487">
            <v>0</v>
          </cell>
          <cell r="H487">
            <v>0</v>
          </cell>
        </row>
        <row r="488">
          <cell r="A488" t="str">
            <v>D29055  UTILIZZO PERSONAL COMPUTER</v>
          </cell>
          <cell r="B488">
            <v>2572884.4700000002</v>
          </cell>
          <cell r="C488">
            <v>0</v>
          </cell>
          <cell r="D488">
            <v>0</v>
          </cell>
          <cell r="E488">
            <v>455628.06</v>
          </cell>
          <cell r="F488">
            <v>-3028512.53</v>
          </cell>
          <cell r="G488">
            <v>0</v>
          </cell>
          <cell r="H488">
            <v>0</v>
          </cell>
        </row>
        <row r="489">
          <cell r="A489" t="str">
            <v>D29082  RETE TRASMISSIONE DATI</v>
          </cell>
          <cell r="B489">
            <v>1746227.53</v>
          </cell>
          <cell r="C489">
            <v>0</v>
          </cell>
          <cell r="D489">
            <v>0</v>
          </cell>
          <cell r="E489">
            <v>95622.8</v>
          </cell>
          <cell r="F489">
            <v>-1841850.33</v>
          </cell>
          <cell r="G489">
            <v>0</v>
          </cell>
          <cell r="H489">
            <v>0</v>
          </cell>
        </row>
        <row r="490">
          <cell r="A490" t="str">
            <v>D29083  GASCROMATOGRAFI</v>
          </cell>
          <cell r="B490">
            <v>386137.66</v>
          </cell>
          <cell r="C490">
            <v>0</v>
          </cell>
          <cell r="D490">
            <v>0</v>
          </cell>
          <cell r="E490">
            <v>0</v>
          </cell>
          <cell r="F490">
            <v>-386137.66</v>
          </cell>
          <cell r="G490">
            <v>0</v>
          </cell>
          <cell r="H490">
            <v>0</v>
          </cell>
        </row>
        <row r="491">
          <cell r="A491" t="str">
            <v>D29086  Servizi accessori immobili</v>
          </cell>
          <cell r="B491">
            <v>2068518.52</v>
          </cell>
          <cell r="C491">
            <v>0</v>
          </cell>
          <cell r="D491">
            <v>0</v>
          </cell>
          <cell r="E491">
            <v>223516.39</v>
          </cell>
          <cell r="F491">
            <v>-2292034.91</v>
          </cell>
          <cell r="G491">
            <v>0</v>
          </cell>
          <cell r="H491">
            <v>0</v>
          </cell>
        </row>
        <row r="492">
          <cell r="A492" t="str">
            <v>D29096  TELEFONIA MOBILE CANONI</v>
          </cell>
          <cell r="B492">
            <v>193462.14</v>
          </cell>
          <cell r="C492">
            <v>0</v>
          </cell>
          <cell r="D492">
            <v>0</v>
          </cell>
          <cell r="E492">
            <v>12811.14</v>
          </cell>
          <cell r="F492">
            <v>-206273.28</v>
          </cell>
          <cell r="G492">
            <v>0</v>
          </cell>
          <cell r="H492">
            <v>0</v>
          </cell>
        </row>
        <row r="493">
          <cell r="A493" t="str">
            <v>D29097  PROTEZIONE CATODICA</v>
          </cell>
          <cell r="B493">
            <v>579698.21</v>
          </cell>
          <cell r="C493">
            <v>0</v>
          </cell>
          <cell r="D493">
            <v>0</v>
          </cell>
          <cell r="E493">
            <v>0</v>
          </cell>
          <cell r="F493">
            <v>-579698.21</v>
          </cell>
          <cell r="G493">
            <v>0</v>
          </cell>
          <cell r="H493">
            <v>0</v>
          </cell>
        </row>
        <row r="494">
          <cell r="A494" t="str">
            <v>D29131  ASSICURAZIONE INFORTUNI</v>
          </cell>
          <cell r="B494">
            <v>275685.95</v>
          </cell>
          <cell r="C494">
            <v>0</v>
          </cell>
          <cell r="D494">
            <v>0</v>
          </cell>
          <cell r="E494">
            <v>-292950.11</v>
          </cell>
          <cell r="F494">
            <v>17264.16</v>
          </cell>
          <cell r="G494">
            <v>0</v>
          </cell>
          <cell r="H494">
            <v>0</v>
          </cell>
        </row>
        <row r="495">
          <cell r="A495" t="str">
            <v>D29203  ALTRI SERVIZI E PRESTAZIONI TLC</v>
          </cell>
          <cell r="B495">
            <v>917332.39</v>
          </cell>
          <cell r="C495">
            <v>0</v>
          </cell>
          <cell r="D495">
            <v>0</v>
          </cell>
          <cell r="E495">
            <v>161521.48000000001</v>
          </cell>
          <cell r="F495">
            <v>-1078853.8700000001</v>
          </cell>
          <cell r="G495">
            <v>0</v>
          </cell>
          <cell r="H495">
            <v>0</v>
          </cell>
        </row>
        <row r="496">
          <cell r="A496" t="str">
            <v>D29900  Scarico costo lavoro dirigenti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</row>
        <row r="497">
          <cell r="A497" t="str">
            <v>D29922  GEST.APPARATI TLC-DATI (LAN)</v>
          </cell>
          <cell r="B497">
            <v>745787.93</v>
          </cell>
          <cell r="C497">
            <v>0</v>
          </cell>
          <cell r="D497">
            <v>0</v>
          </cell>
          <cell r="E497">
            <v>25150.5</v>
          </cell>
          <cell r="F497">
            <v>-770938.43</v>
          </cell>
          <cell r="G497">
            <v>0</v>
          </cell>
          <cell r="H497">
            <v>0</v>
          </cell>
        </row>
        <row r="498">
          <cell r="A498" t="str">
            <v>D29923  GEST.APPARATI TLC-FONIA (PABX)</v>
          </cell>
          <cell r="B498">
            <v>640581.39</v>
          </cell>
          <cell r="C498">
            <v>0</v>
          </cell>
          <cell r="D498">
            <v>1079.3</v>
          </cell>
          <cell r="E498">
            <v>13269.7</v>
          </cell>
          <cell r="F498">
            <v>-654930.39</v>
          </cell>
          <cell r="G498">
            <v>0</v>
          </cell>
          <cell r="H498">
            <v>0</v>
          </cell>
        </row>
        <row r="499">
          <cell r="A499" t="str">
            <v>D29924  RETE GASDOTTI</v>
          </cell>
          <cell r="B499">
            <v>205712.42</v>
          </cell>
          <cell r="C499">
            <v>0</v>
          </cell>
          <cell r="D499">
            <v>0</v>
          </cell>
          <cell r="E499">
            <v>0</v>
          </cell>
          <cell r="F499">
            <v>-205712.42</v>
          </cell>
          <cell r="G499">
            <v>0</v>
          </cell>
          <cell r="H499">
            <v>0</v>
          </cell>
        </row>
        <row r="500">
          <cell r="A500" t="str">
            <v>D29942  TELEFONIA FISSA - CANONI</v>
          </cell>
          <cell r="B500">
            <v>250214.99</v>
          </cell>
          <cell r="C500">
            <v>0</v>
          </cell>
          <cell r="D500">
            <v>0</v>
          </cell>
          <cell r="E500">
            <v>37708.75</v>
          </cell>
          <cell r="F500">
            <v>-287923.74</v>
          </cell>
          <cell r="G500">
            <v>0</v>
          </cell>
          <cell r="H500">
            <v>0</v>
          </cell>
        </row>
        <row r="501">
          <cell r="A501" t="str">
            <v>D29943  MESSAGGISTICA (FAX-TELEX-SMS)</v>
          </cell>
          <cell r="B501">
            <v>708.25</v>
          </cell>
          <cell r="C501">
            <v>0</v>
          </cell>
          <cell r="D501">
            <v>0</v>
          </cell>
          <cell r="E501">
            <v>129.36000000000001</v>
          </cell>
          <cell r="F501">
            <v>-837.61</v>
          </cell>
          <cell r="G501">
            <v>0</v>
          </cell>
          <cell r="H501">
            <v>0</v>
          </cell>
        </row>
        <row r="502">
          <cell r="A502" t="str">
            <v>D29944  ACQUISIZIONE MISURE</v>
          </cell>
          <cell r="B502">
            <v>78658.63</v>
          </cell>
          <cell r="C502">
            <v>0</v>
          </cell>
          <cell r="D502">
            <v>0</v>
          </cell>
          <cell r="E502">
            <v>0</v>
          </cell>
          <cell r="F502">
            <v>-78658.63</v>
          </cell>
          <cell r="G502">
            <v>0</v>
          </cell>
          <cell r="H502">
            <v>0</v>
          </cell>
        </row>
        <row r="503">
          <cell r="A503" t="str">
            <v>D29945  MONITORAGGIO RETE REGIONALE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</row>
        <row r="504">
          <cell r="A504" t="str">
            <v>D29946  ICT - HELP DESK PERSONALIZZATO</v>
          </cell>
          <cell r="B504">
            <v>35879.5</v>
          </cell>
          <cell r="C504">
            <v>0</v>
          </cell>
          <cell r="D504">
            <v>0</v>
          </cell>
          <cell r="E504">
            <v>22832.32</v>
          </cell>
          <cell r="F504">
            <v>-58711.82</v>
          </cell>
          <cell r="G504">
            <v>0</v>
          </cell>
          <cell r="H504">
            <v>0</v>
          </cell>
        </row>
        <row r="505">
          <cell r="A505" t="str">
            <v>D29950  Serv. Radio Mobile</v>
          </cell>
          <cell r="B505">
            <v>1956154.9</v>
          </cell>
          <cell r="C505">
            <v>0</v>
          </cell>
          <cell r="D505">
            <v>0</v>
          </cell>
          <cell r="E505">
            <v>0</v>
          </cell>
          <cell r="F505">
            <v>-1956154.9</v>
          </cell>
          <cell r="G505">
            <v>0</v>
          </cell>
          <cell r="H505">
            <v>0</v>
          </cell>
        </row>
        <row r="506">
          <cell r="A506" t="str">
            <v>D29960  Servizi Internet</v>
          </cell>
          <cell r="B506">
            <v>124063.46</v>
          </cell>
          <cell r="C506">
            <v>0</v>
          </cell>
          <cell r="D506">
            <v>0</v>
          </cell>
          <cell r="E506">
            <v>13851.5</v>
          </cell>
          <cell r="F506">
            <v>-137914.96</v>
          </cell>
          <cell r="G506">
            <v>0</v>
          </cell>
          <cell r="H506">
            <v>0</v>
          </cell>
        </row>
        <row r="507">
          <cell r="A507" t="str">
            <v>D29970  Telecontrollo e Telemetria</v>
          </cell>
          <cell r="B507">
            <v>1882048.2</v>
          </cell>
          <cell r="C507">
            <v>0</v>
          </cell>
          <cell r="D507">
            <v>0</v>
          </cell>
          <cell r="E507">
            <v>0</v>
          </cell>
          <cell r="F507">
            <v>-1882048.2</v>
          </cell>
          <cell r="G507">
            <v>0</v>
          </cell>
          <cell r="H507">
            <v>0</v>
          </cell>
        </row>
        <row r="508">
          <cell r="A508" t="str">
            <v>D39006  Prest. ufficio automezzi</v>
          </cell>
          <cell r="B508">
            <v>26683.11</v>
          </cell>
          <cell r="C508">
            <v>0</v>
          </cell>
          <cell r="D508">
            <v>0</v>
          </cell>
          <cell r="E508">
            <v>134.16999999999999</v>
          </cell>
          <cell r="F508">
            <v>-26817.279999999999</v>
          </cell>
          <cell r="G508">
            <v>0</v>
          </cell>
          <cell r="H508">
            <v>0</v>
          </cell>
        </row>
        <row r="509">
          <cell r="A509" t="str">
            <v>D39028  Locazione fabbricati</v>
          </cell>
          <cell r="B509">
            <v>1346852.07</v>
          </cell>
          <cell r="C509">
            <v>0</v>
          </cell>
          <cell r="D509">
            <v>0</v>
          </cell>
          <cell r="E509">
            <v>451967.31</v>
          </cell>
          <cell r="F509">
            <v>-1798819.38</v>
          </cell>
          <cell r="G509">
            <v>0</v>
          </cell>
          <cell r="H509">
            <v>0</v>
          </cell>
        </row>
        <row r="510">
          <cell r="A510" t="str">
            <v>D39044  Mense aziendali metanopoli</v>
          </cell>
          <cell r="B510">
            <v>213991.55</v>
          </cell>
          <cell r="C510">
            <v>0</v>
          </cell>
          <cell r="D510">
            <v>0</v>
          </cell>
          <cell r="E510">
            <v>-260342.22</v>
          </cell>
          <cell r="F510">
            <v>46350.67</v>
          </cell>
          <cell r="G510">
            <v>0</v>
          </cell>
          <cell r="H510">
            <v>0</v>
          </cell>
        </row>
        <row r="511">
          <cell r="A511" t="str">
            <v>D39045  Buoni pasto periferia</v>
          </cell>
          <cell r="B511">
            <v>1809366.44</v>
          </cell>
          <cell r="C511">
            <v>0</v>
          </cell>
          <cell r="D511">
            <v>0</v>
          </cell>
          <cell r="E511">
            <v>-1809366.44</v>
          </cell>
          <cell r="F511">
            <v>0</v>
          </cell>
          <cell r="G511">
            <v>0</v>
          </cell>
          <cell r="H511">
            <v>0</v>
          </cell>
        </row>
        <row r="512">
          <cell r="A512" t="str">
            <v>D90010  Costi generali e amm.vi di società</v>
          </cell>
          <cell r="B512">
            <v>24460492.640000001</v>
          </cell>
          <cell r="C512">
            <v>0</v>
          </cell>
          <cell r="D512">
            <v>60637.98</v>
          </cell>
          <cell r="E512">
            <v>-25067285.539999999</v>
          </cell>
          <cell r="F512">
            <v>546154.92000000004</v>
          </cell>
          <cell r="G512">
            <v>0</v>
          </cell>
          <cell r="H512">
            <v>0</v>
          </cell>
        </row>
        <row r="513">
          <cell r="A513" t="str">
            <v>D90020  Costi direzione/unità responsabile</v>
          </cell>
          <cell r="B513">
            <v>28658.37</v>
          </cell>
          <cell r="C513">
            <v>0</v>
          </cell>
          <cell r="D513">
            <v>0</v>
          </cell>
          <cell r="E513">
            <v>-14336.05</v>
          </cell>
          <cell r="F513">
            <v>-14322.32</v>
          </cell>
          <cell r="G513">
            <v>0</v>
          </cell>
          <cell r="H513">
            <v>0</v>
          </cell>
        </row>
        <row r="514">
          <cell r="A514" t="str">
            <v>D90050  C.gest.pers.org.soc.</v>
          </cell>
          <cell r="B514">
            <v>-757176.92</v>
          </cell>
          <cell r="C514">
            <v>0</v>
          </cell>
          <cell r="D514">
            <v>0</v>
          </cell>
          <cell r="E514">
            <v>811026.99</v>
          </cell>
          <cell r="F514">
            <v>-53850.07</v>
          </cell>
          <cell r="G514">
            <v>0</v>
          </cell>
          <cell r="H514">
            <v>0</v>
          </cell>
        </row>
        <row r="515">
          <cell r="A515" t="str">
            <v>I19010  Metano - Fuel Gas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</row>
        <row r="516">
          <cell r="A516" t="str">
            <v>I29075  Noleggio automezzi da Sieco</v>
          </cell>
          <cell r="B516">
            <v>193243.04</v>
          </cell>
          <cell r="C516">
            <v>0</v>
          </cell>
          <cell r="D516">
            <v>0</v>
          </cell>
          <cell r="E516">
            <v>-65643.81</v>
          </cell>
          <cell r="F516">
            <v>-127599.23</v>
          </cell>
          <cell r="G516">
            <v>0</v>
          </cell>
          <cell r="H516">
            <v>0</v>
          </cell>
        </row>
        <row r="517">
          <cell r="A517" t="str">
            <v>I29076  Formaz. e addestramento</v>
          </cell>
          <cell r="B517">
            <v>692570.33</v>
          </cell>
          <cell r="C517">
            <v>0</v>
          </cell>
          <cell r="D517">
            <v>2656.86</v>
          </cell>
          <cell r="E517">
            <v>-731640.03</v>
          </cell>
          <cell r="F517">
            <v>36412.839999999997</v>
          </cell>
          <cell r="G517">
            <v>0</v>
          </cell>
          <cell r="H517">
            <v>0</v>
          </cell>
        </row>
        <row r="518">
          <cell r="A518" t="str">
            <v>I29079  Altre Assicurazioni</v>
          </cell>
          <cell r="B518">
            <v>1255487.92</v>
          </cell>
          <cell r="C518">
            <v>0</v>
          </cell>
          <cell r="D518">
            <v>0</v>
          </cell>
          <cell r="E518">
            <v>-1259142.17</v>
          </cell>
          <cell r="F518">
            <v>3654.25</v>
          </cell>
          <cell r="G518">
            <v>0</v>
          </cell>
          <cell r="H518">
            <v>0</v>
          </cell>
        </row>
        <row r="519">
          <cell r="A519" t="str">
            <v>I29080  Assic.resp.civ.v/ter</v>
          </cell>
          <cell r="B519">
            <v>458437.54</v>
          </cell>
          <cell r="C519">
            <v>0</v>
          </cell>
          <cell r="D519">
            <v>0</v>
          </cell>
          <cell r="E519">
            <v>-458437.54</v>
          </cell>
          <cell r="F519">
            <v>0</v>
          </cell>
          <cell r="G519">
            <v>0</v>
          </cell>
          <cell r="H519">
            <v>0</v>
          </cell>
        </row>
        <row r="520">
          <cell r="A520" t="str">
            <v>I29081  Assicurazione incendi</v>
          </cell>
          <cell r="B520">
            <v>1921070.79</v>
          </cell>
          <cell r="C520">
            <v>0</v>
          </cell>
          <cell r="D520">
            <v>0</v>
          </cell>
          <cell r="E520">
            <v>-1944017.56</v>
          </cell>
          <cell r="F520">
            <v>22946.77</v>
          </cell>
          <cell r="G520">
            <v>0</v>
          </cell>
          <cell r="H520">
            <v>0</v>
          </cell>
        </row>
        <row r="521">
          <cell r="A521" t="str">
            <v>I29082  Assicurazione furto</v>
          </cell>
          <cell r="B521">
            <v>17760.900000000001</v>
          </cell>
          <cell r="C521">
            <v>0</v>
          </cell>
          <cell r="D521">
            <v>0</v>
          </cell>
          <cell r="E521">
            <v>-17760.900000000001</v>
          </cell>
          <cell r="F521">
            <v>0</v>
          </cell>
          <cell r="G521">
            <v>0</v>
          </cell>
          <cell r="H521">
            <v>0</v>
          </cell>
        </row>
        <row r="522">
          <cell r="A522" t="str">
            <v>I29083  Assicur.res.civ.auto</v>
          </cell>
          <cell r="B522">
            <v>3201.7</v>
          </cell>
          <cell r="C522">
            <v>0</v>
          </cell>
          <cell r="D522">
            <v>0</v>
          </cell>
          <cell r="E522">
            <v>-3201.7</v>
          </cell>
          <cell r="F522">
            <v>0</v>
          </cell>
          <cell r="G522">
            <v>0</v>
          </cell>
          <cell r="H522">
            <v>0</v>
          </cell>
        </row>
        <row r="523">
          <cell r="A523" t="str">
            <v>I29084  Assicurazione all risk property</v>
          </cell>
          <cell r="B523">
            <v>38290.57</v>
          </cell>
          <cell r="C523">
            <v>0</v>
          </cell>
          <cell r="D523">
            <v>0</v>
          </cell>
          <cell r="E523">
            <v>-38290.57</v>
          </cell>
          <cell r="F523">
            <v>0</v>
          </cell>
          <cell r="G523">
            <v>0</v>
          </cell>
          <cell r="H523">
            <v>0</v>
          </cell>
        </row>
        <row r="524">
          <cell r="A524" t="str">
            <v>N99999  ANTICIPI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</row>
        <row r="525">
          <cell r="A525" t="str">
            <v>R36900  CONTRIBUTI PER RIVALSE</v>
          </cell>
          <cell r="B525">
            <v>-30879982.68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-30879982.68</v>
          </cell>
        </row>
        <row r="526">
          <cell r="A526" t="str">
            <v>R36910  CONTRIBUTI DI ALLACCIAMENTO</v>
          </cell>
          <cell r="B526">
            <v>-5847406.8700000001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-5847406.8700000001</v>
          </cell>
        </row>
        <row r="527">
          <cell r="A527" t="str">
            <v>S29013  Ammodernamenti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</row>
        <row r="528">
          <cell r="A528" t="str">
            <v>S29015  Costi da commessa di evidenza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</row>
        <row r="529">
          <cell r="A529" t="str">
            <v>S29024  Comm. studi ricerche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</row>
        <row r="530">
          <cell r="A530" t="str">
            <v>S29026  Beni ric. in leasing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</row>
        <row r="531">
          <cell r="A531" t="str">
            <v>S29034  CMS c/terzi studi fattibilità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</row>
        <row r="532">
          <cell r="A532" t="str">
            <v>S29801  Sost.e spost. sfiati</v>
          </cell>
          <cell r="B532">
            <v>-17793.12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-17793.12</v>
          </cell>
        </row>
        <row r="533">
          <cell r="A533" t="str">
            <v>S29802  Pulizia tracciati</v>
          </cell>
          <cell r="B533">
            <v>-3038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-3038</v>
          </cell>
        </row>
        <row r="534">
          <cell r="A534" t="str">
            <v>S29803  Manut. edili</v>
          </cell>
          <cell r="B534">
            <v>-5565.58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-5565.58</v>
          </cell>
        </row>
        <row r="535">
          <cell r="A535" t="str">
            <v>S29804  Interventi su cond.</v>
          </cell>
          <cell r="B535">
            <v>-45396.77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-45396.77</v>
          </cell>
        </row>
        <row r="536">
          <cell r="A536" t="str">
            <v>S29805  Manut. imp., punti linea</v>
          </cell>
          <cell r="B536">
            <v>-927401.89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-927401.89</v>
          </cell>
        </row>
        <row r="537">
          <cell r="A537" t="str">
            <v>S29806  Manut. Impianti P.E.</v>
          </cell>
          <cell r="B537">
            <v>-167841.19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-167841.19</v>
          </cell>
        </row>
        <row r="538">
          <cell r="A538" t="str">
            <v>S29807  Controlli linea</v>
          </cell>
          <cell r="B538">
            <v>-1142571.3899999999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-1142571.3899999999</v>
          </cell>
        </row>
        <row r="539">
          <cell r="A539" t="str">
            <v>S29808  Elim, dem. impianti</v>
          </cell>
          <cell r="B539">
            <v>-2119.25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-2119.25</v>
          </cell>
        </row>
        <row r="540">
          <cell r="A540" t="str">
            <v>S29809  Ispezioni Pig</v>
          </cell>
          <cell r="B540">
            <v>-1960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-1960</v>
          </cell>
        </row>
        <row r="541">
          <cell r="A541" t="str">
            <v>S29810  Vernic. e tinteggiatura impianti</v>
          </cell>
          <cell r="B541">
            <v>-4557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-4557</v>
          </cell>
        </row>
        <row r="542">
          <cell r="A542" t="str">
            <v>S29811  Manut. opere sist id</v>
          </cell>
          <cell r="B542">
            <v>-10428.82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-10428.82</v>
          </cell>
        </row>
        <row r="543">
          <cell r="A543" t="str">
            <v>S29813  Manut. altre</v>
          </cell>
          <cell r="B543">
            <v>-234404.2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-234404.2</v>
          </cell>
        </row>
        <row r="544">
          <cell r="A544" t="str">
            <v>S29814  Contr. geologici su metanodotti</v>
          </cell>
          <cell r="B544">
            <v>-2284.88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-2284.88</v>
          </cell>
        </row>
        <row r="545">
          <cell r="A545" t="str">
            <v>S29815  Rilievi elettrici</v>
          </cell>
          <cell r="B545">
            <v>-367.5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-367.5</v>
          </cell>
        </row>
        <row r="546">
          <cell r="A546" t="str">
            <v>S29816  Manut. att. aerei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</row>
        <row r="547">
          <cell r="A547" t="str">
            <v>S29817  Manutenzione stretto di Messina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</row>
        <row r="548">
          <cell r="A548" t="str">
            <v>S29818  Interventi per oneri straordinari</v>
          </cell>
          <cell r="B548">
            <v>-159.25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-159.25</v>
          </cell>
        </row>
        <row r="549">
          <cell r="A549" t="str">
            <v>S29820  Misura tecnica e fiscale</v>
          </cell>
          <cell r="B549">
            <v>-308683.33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-308683.33</v>
          </cell>
        </row>
        <row r="550">
          <cell r="A550" t="str">
            <v>S29821  Manut. edili ordinarie</v>
          </cell>
          <cell r="B550">
            <v>-2139.41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-2139.41</v>
          </cell>
        </row>
        <row r="551">
          <cell r="A551" t="str">
            <v>S29822  Manut. mezzi lavoro</v>
          </cell>
          <cell r="B551">
            <v>-3930.2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-3930.2</v>
          </cell>
        </row>
        <row r="552">
          <cell r="A552" t="str">
            <v>S29823  Verniciatura impianti</v>
          </cell>
          <cell r="B552">
            <v>-988.16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-988.16</v>
          </cell>
        </row>
        <row r="553">
          <cell r="A553" t="str">
            <v>S29824  Manut.aree verdi impianti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</row>
        <row r="554">
          <cell r="A554" t="str">
            <v>S29825  Eliminazioni demolizione impianti</v>
          </cell>
          <cell r="B554">
            <v>-2695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-2695</v>
          </cell>
        </row>
        <row r="555">
          <cell r="A555" t="str">
            <v>S29826  Manut. ord. turbogruppi</v>
          </cell>
          <cell r="B555">
            <v>-71931.67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-71931.67</v>
          </cell>
        </row>
        <row r="556">
          <cell r="A556" t="str">
            <v>S29827  Manut. Strumentazioni</v>
          </cell>
          <cell r="B556">
            <v>-17662.32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-17662.32</v>
          </cell>
        </row>
        <row r="557">
          <cell r="A557" t="str">
            <v>S29828  Manut. meccanica centrali</v>
          </cell>
          <cell r="B557">
            <v>-18362.509999999998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-18362.509999999998</v>
          </cell>
        </row>
        <row r="558">
          <cell r="A558" t="str">
            <v>S29829  Manut. prog. turbogruppi</v>
          </cell>
          <cell r="B558">
            <v>-6231.15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-6231.15</v>
          </cell>
        </row>
        <row r="559">
          <cell r="A559" t="str">
            <v>S29830  Manut. on condition turbogruppi</v>
          </cell>
          <cell r="B559">
            <v>-6700.48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-6700.48</v>
          </cell>
        </row>
        <row r="560">
          <cell r="A560" t="str">
            <v>S29831  Manut. straordinaria turbogruppi</v>
          </cell>
          <cell r="B560">
            <v>-1459.28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-1459.28</v>
          </cell>
        </row>
        <row r="561">
          <cell r="A561" t="str">
            <v>S29832  Eventi straordinari d'impianto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</row>
        <row r="562">
          <cell r="A562" t="str">
            <v>S29833  Manut. elettrici</v>
          </cell>
          <cell r="B562">
            <v>-2733.02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-2733.02</v>
          </cell>
        </row>
        <row r="563">
          <cell r="A563" t="str">
            <v>S29834  Manut. impianti antincendio</v>
          </cell>
          <cell r="B563">
            <v>-6011.02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-6011.02</v>
          </cell>
        </row>
        <row r="564">
          <cell r="A564" t="str">
            <v>S29835  Gestione SGAC</v>
          </cell>
          <cell r="B564">
            <v>-12377.95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-12377.95</v>
          </cell>
        </row>
        <row r="565">
          <cell r="A565" t="str">
            <v>S29836  Altre man. imp. cen.</v>
          </cell>
          <cell r="B565">
            <v>-31228.04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-31228.04</v>
          </cell>
        </row>
        <row r="566">
          <cell r="A566" t="str">
            <v>S29851  Manut. ord. cavi telecontrollo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</row>
        <row r="567">
          <cell r="A567" t="str">
            <v>S29852  Manut. Straord cavi telecontrollo</v>
          </cell>
          <cell r="B567">
            <v>-171.5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-171.5</v>
          </cell>
        </row>
        <row r="568">
          <cell r="A568" t="str">
            <v>S29853  Adeg. rete cavi telecontrollo</v>
          </cell>
          <cell r="B568">
            <v>-759.5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-759.5</v>
          </cell>
        </row>
        <row r="569">
          <cell r="A569" t="str">
            <v>S29998  Anticipi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</row>
        <row r="570">
          <cell r="A570" t="str">
            <v>S39013  Ammodernamenti costi interni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</row>
        <row r="571">
          <cell r="A571" t="str">
            <v>S39015  Costi comm. evidenza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</row>
        <row r="572">
          <cell r="A572" t="str">
            <v>S39024  Comm. studi ricerche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</row>
        <row r="573">
          <cell r="A573" t="str">
            <v>S39034  CMS c/terzi studi f.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</row>
        <row r="574">
          <cell r="A574" t="str">
            <v>S39801  Sost.e spost. sfiati</v>
          </cell>
          <cell r="B574">
            <v>17793.12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17793.12</v>
          </cell>
        </row>
        <row r="575">
          <cell r="A575" t="str">
            <v>S39802  Pulizia tracciati costi interni</v>
          </cell>
          <cell r="B575">
            <v>3038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3038</v>
          </cell>
        </row>
        <row r="576">
          <cell r="A576" t="str">
            <v>S39803  Manut. edili costi interni</v>
          </cell>
          <cell r="B576">
            <v>5565.58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5565.58</v>
          </cell>
        </row>
        <row r="577">
          <cell r="A577" t="str">
            <v>S39804  Interventi su cond. costi interni</v>
          </cell>
          <cell r="B577">
            <v>45396.77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45396.77</v>
          </cell>
        </row>
        <row r="578">
          <cell r="A578" t="str">
            <v>S39805  Manut. imp., punti</v>
          </cell>
          <cell r="B578">
            <v>927401.89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927401.89</v>
          </cell>
        </row>
        <row r="579">
          <cell r="A579" t="str">
            <v>S39806  Manut. Impianti P.E. costi interni</v>
          </cell>
          <cell r="B579">
            <v>167841.19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167841.19</v>
          </cell>
        </row>
        <row r="580">
          <cell r="A580" t="str">
            <v>S39807  Controlli linea cosri interni</v>
          </cell>
          <cell r="B580">
            <v>1142571.3899999999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1142571.3899999999</v>
          </cell>
        </row>
        <row r="581">
          <cell r="A581" t="str">
            <v>S39808  Elim, dem. impianti costi interni</v>
          </cell>
          <cell r="B581">
            <v>2119.25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2119.25</v>
          </cell>
        </row>
        <row r="582">
          <cell r="A582" t="str">
            <v>S39809  Ispezioni Pig costi interni</v>
          </cell>
          <cell r="B582">
            <v>1960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1960</v>
          </cell>
        </row>
        <row r="583">
          <cell r="A583" t="str">
            <v>S39810  Vernic. e tint. imp.</v>
          </cell>
          <cell r="B583">
            <v>4557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4557</v>
          </cell>
        </row>
        <row r="584">
          <cell r="A584" t="str">
            <v>S39811  Manut. opere sist id</v>
          </cell>
          <cell r="B584">
            <v>10428.82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10428.82</v>
          </cell>
        </row>
        <row r="585">
          <cell r="A585" t="str">
            <v>S39813  Manut. altre costi interni</v>
          </cell>
          <cell r="B585">
            <v>234404.2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234404.2</v>
          </cell>
        </row>
        <row r="586">
          <cell r="A586" t="str">
            <v>S39814  Contr. geologici</v>
          </cell>
          <cell r="B586">
            <v>2284.88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2284.88</v>
          </cell>
        </row>
        <row r="587">
          <cell r="A587" t="str">
            <v>S39815  Rilievi elettrici costi interni</v>
          </cell>
          <cell r="B587">
            <v>367.5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367.5</v>
          </cell>
        </row>
        <row r="588">
          <cell r="A588" t="str">
            <v>S39817  Manut. stretto Mess.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</row>
        <row r="589">
          <cell r="A589" t="str">
            <v>S39818  Inter. per oneri st.</v>
          </cell>
          <cell r="B589">
            <v>159.25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159.25</v>
          </cell>
        </row>
        <row r="590">
          <cell r="A590" t="str">
            <v>S39820  Misura tecnica e fi</v>
          </cell>
          <cell r="B590">
            <v>308683.33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308683.33</v>
          </cell>
        </row>
        <row r="591">
          <cell r="A591" t="str">
            <v>S39821  Manut. edili ordinar</v>
          </cell>
          <cell r="B591">
            <v>2139.41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2139.41</v>
          </cell>
        </row>
        <row r="592">
          <cell r="A592" t="str">
            <v>S39822  Manut. mezzi lavoro costi interni</v>
          </cell>
          <cell r="B592">
            <v>3930.2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3930.2</v>
          </cell>
        </row>
        <row r="593">
          <cell r="A593" t="str">
            <v>S39823  Verniciatura impianti costi interni</v>
          </cell>
          <cell r="B593">
            <v>988.16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988.16</v>
          </cell>
        </row>
        <row r="594">
          <cell r="A594" t="str">
            <v>S39824  Manut.aree verdi imp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</row>
        <row r="595">
          <cell r="A595" t="str">
            <v>S39825  Elim., dem. impianti</v>
          </cell>
          <cell r="B595">
            <v>2695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2695</v>
          </cell>
        </row>
        <row r="596">
          <cell r="A596" t="str">
            <v>S39826  Manut. ord. turbogr</v>
          </cell>
          <cell r="B596">
            <v>71931.67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71931.67</v>
          </cell>
        </row>
        <row r="597">
          <cell r="A597" t="str">
            <v>S39827  Manut. Strumentazioni costi interni</v>
          </cell>
          <cell r="B597">
            <v>17662.32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17662.32</v>
          </cell>
        </row>
        <row r="598">
          <cell r="A598" t="str">
            <v>S39828  Manut. meccanica c.</v>
          </cell>
          <cell r="B598">
            <v>18362.509999999998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18362.509999999998</v>
          </cell>
        </row>
        <row r="599">
          <cell r="A599" t="str">
            <v>S39829  Manut. prog. turbo</v>
          </cell>
          <cell r="B599">
            <v>6231.15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6231.15</v>
          </cell>
        </row>
        <row r="600">
          <cell r="A600" t="str">
            <v>S39830  Manut. on condition</v>
          </cell>
          <cell r="B600">
            <v>6700.48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6700.48</v>
          </cell>
        </row>
        <row r="601">
          <cell r="A601" t="str">
            <v>S39831  Manut.straord. turb.</v>
          </cell>
          <cell r="B601">
            <v>1459.28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1459.28</v>
          </cell>
        </row>
        <row r="602">
          <cell r="A602" t="str">
            <v>S39833  Manut. elettrici</v>
          </cell>
          <cell r="B602">
            <v>2733.02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2733.02</v>
          </cell>
        </row>
        <row r="603">
          <cell r="A603" t="str">
            <v>S39834  Manut. imp. antinc.</v>
          </cell>
          <cell r="B603">
            <v>6011.02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6011.02</v>
          </cell>
        </row>
        <row r="604">
          <cell r="A604" t="str">
            <v>S39835  Gestione SGAC costi interni</v>
          </cell>
          <cell r="B604">
            <v>12377.95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12377.95</v>
          </cell>
        </row>
        <row r="605">
          <cell r="A605" t="str">
            <v>S39836  Altre man. imp. cen.</v>
          </cell>
          <cell r="B605">
            <v>31228.04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31228.04</v>
          </cell>
        </row>
        <row r="606">
          <cell r="A606" t="str">
            <v>S39851  Manut. ord. cavi te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</row>
        <row r="607">
          <cell r="A607" t="str">
            <v>S39852  Manut. Straord cavi</v>
          </cell>
          <cell r="B607">
            <v>171.5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171.5</v>
          </cell>
        </row>
        <row r="608">
          <cell r="A608" t="str">
            <v>S39853  Adeg. rete cavi tel.</v>
          </cell>
          <cell r="B608">
            <v>759.5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759.5</v>
          </cell>
        </row>
        <row r="609">
          <cell r="A609" t="str">
            <v>S79013  Ammodernamenti</v>
          </cell>
          <cell r="B609">
            <v>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</row>
        <row r="610">
          <cell r="A610" t="str">
            <v>S79024  Contributi cms studi e ricerche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</row>
        <row r="611">
          <cell r="A611" t="str">
            <v>S79034  CMS c/terzi studi fattibilità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</row>
        <row r="612">
          <cell r="A612" t="str">
            <v>S79999  Ricavi Serv.att.div.</v>
          </cell>
          <cell r="B612">
            <v>36727389.549999997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36727389.549999997</v>
          </cell>
        </row>
        <row r="613">
          <cell r="A613" t="str">
            <v>Altri Conto Economico Dettagliato SRG</v>
          </cell>
          <cell r="B613">
            <v>86064293.140000001</v>
          </cell>
          <cell r="C613">
            <v>421850.33</v>
          </cell>
          <cell r="D613">
            <v>1149520.8899999999</v>
          </cell>
          <cell r="E613">
            <v>-30311376.309999999</v>
          </cell>
          <cell r="F613">
            <v>-57324288.049999997</v>
          </cell>
          <cell r="G613">
            <v>0</v>
          </cell>
          <cell r="H613">
            <v>0</v>
          </cell>
        </row>
      </sheetData>
      <sheetData sheetId="3" refreshError="1">
        <row r="1">
          <cell r="A1" t="str">
            <v>Conti</v>
          </cell>
          <cell r="B1" t="str">
            <v>Importi in EURO</v>
          </cell>
          <cell r="C1" t="str">
            <v>Trasporto e Dispacciamento</v>
          </cell>
          <cell r="D1" t="str">
            <v>Att.per servizi a impr.di Gas naturale</v>
          </cell>
          <cell r="E1" t="str">
            <v>Altre Attività</v>
          </cell>
          <cell r="F1" t="str">
            <v>Servizi comuni generali</v>
          </cell>
          <cell r="G1" t="str">
            <v>Servizi comuni ausil</v>
          </cell>
          <cell r="H1" t="str">
            <v>Non attribuibili</v>
          </cell>
          <cell r="I1" t="str">
            <v>TOTALE</v>
          </cell>
        </row>
        <row r="2">
          <cell r="A2" t="str">
            <v>A) Valore della produzione</v>
          </cell>
          <cell r="B2" t="str">
            <v>A) Valore della produzione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</row>
        <row r="3">
          <cell r="A3">
            <v>702350</v>
          </cell>
          <cell r="B3" t="str">
            <v>702350  CORR CAP RN PUN.ENTR</v>
          </cell>
          <cell r="C3">
            <v>-281534293.00999999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-281534293.00999999</v>
          </cell>
        </row>
        <row r="4">
          <cell r="A4">
            <v>702351</v>
          </cell>
          <cell r="B4" t="str">
            <v>702351  CORR CAP RN PUN.USCI</v>
          </cell>
          <cell r="C4">
            <v>-282664938.5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-282664938.5</v>
          </cell>
        </row>
        <row r="5">
          <cell r="A5" t="str">
            <v>Corrispettivi di capacità rete nazionale</v>
          </cell>
          <cell r="B5" t="str">
            <v>Corrispettivi di capacità rete nazionale</v>
          </cell>
          <cell r="C5">
            <v>-564199231.50999999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-564199231.50999999</v>
          </cell>
        </row>
        <row r="6">
          <cell r="A6">
            <v>702352</v>
          </cell>
          <cell r="B6" t="str">
            <v>702352  CORRISPETTIVO DI CAPACITA RR</v>
          </cell>
          <cell r="C6">
            <v>-374087105.35000002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-374087105.35000002</v>
          </cell>
        </row>
        <row r="7">
          <cell r="A7" t="str">
            <v>Corrispettivi di capacità rete regionale</v>
          </cell>
          <cell r="B7" t="str">
            <v>Corrispettivi di capacità rete regionale</v>
          </cell>
          <cell r="C7">
            <v>-374087105.35000002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-374087105.35000002</v>
          </cell>
        </row>
        <row r="8">
          <cell r="A8">
            <v>702354</v>
          </cell>
          <cell r="B8" t="str">
            <v>702354  CORRISPETTIVO VARIABILE</v>
          </cell>
          <cell r="C8">
            <v>-405627662.25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-405627662.25</v>
          </cell>
        </row>
        <row r="9">
          <cell r="A9" t="str">
            <v>Corrispettivi variabili di trasporto</v>
          </cell>
          <cell r="B9" t="str">
            <v>Corrispettivi variabili di trasporto</v>
          </cell>
          <cell r="C9">
            <v>-405627662.25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-405627662.25</v>
          </cell>
        </row>
        <row r="10">
          <cell r="A10">
            <v>702358</v>
          </cell>
          <cell r="B10" t="str">
            <v>702358  CORRISPETTIVO DI BILANCIAMENTO</v>
          </cell>
          <cell r="C10">
            <v>-320075.96999999997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-320075.96999999997</v>
          </cell>
        </row>
        <row r="11">
          <cell r="A11" t="str">
            <v>Ricavi da Modulazione e/o Bilanciamento</v>
          </cell>
          <cell r="B11" t="str">
            <v>Ricavi da Modulazione e/o Bilanciamento</v>
          </cell>
          <cell r="C11">
            <v>-320075.96999999997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-320075.96999999997</v>
          </cell>
        </row>
        <row r="12">
          <cell r="A12">
            <v>701009</v>
          </cell>
          <cell r="B12" t="str">
            <v>701009  PENALITA' CONTRATTUALI</v>
          </cell>
          <cell r="C12">
            <v>-247370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-247370</v>
          </cell>
        </row>
        <row r="13">
          <cell r="A13">
            <v>701201</v>
          </cell>
          <cell r="B13" t="str">
            <v>701201  RICAVI VENDITA MATERIALI VARI</v>
          </cell>
          <cell r="C13">
            <v>-771193.24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-771193.24</v>
          </cell>
        </row>
        <row r="14">
          <cell r="A14">
            <v>702345</v>
          </cell>
          <cell r="B14" t="str">
            <v>702345  FORNITURA PROFILI DI PRELIEVO</v>
          </cell>
          <cell r="C14">
            <v>-30650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-30650</v>
          </cell>
        </row>
        <row r="15">
          <cell r="A15">
            <v>702346</v>
          </cell>
          <cell r="B15" t="str">
            <v>702346  SERVIZI DI DISPACCIAMENTO</v>
          </cell>
          <cell r="C15">
            <v>0</v>
          </cell>
          <cell r="D15">
            <v>-725000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-725000</v>
          </cell>
        </row>
        <row r="16">
          <cell r="A16">
            <v>702353</v>
          </cell>
          <cell r="B16" t="str">
            <v>702353  CORR FIS PUNT RICONS</v>
          </cell>
          <cell r="C16">
            <v>-40294452.630000003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-40294452.630000003</v>
          </cell>
        </row>
        <row r="17">
          <cell r="A17">
            <v>702356</v>
          </cell>
          <cell r="B17" t="str">
            <v>702356  CORR SUP CAPAC IMPEG</v>
          </cell>
          <cell r="C17">
            <v>-9783019.7200000007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-9783019.7200000007</v>
          </cell>
        </row>
        <row r="18">
          <cell r="A18">
            <v>702357</v>
          </cell>
          <cell r="B18" t="str">
            <v>702357  CORRISPETTIVO DI SBILANCIAMENTO</v>
          </cell>
          <cell r="C18">
            <v>-320.61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-320.61</v>
          </cell>
        </row>
        <row r="19">
          <cell r="A19">
            <v>702361</v>
          </cell>
          <cell r="B19" t="str">
            <v>702361  RETT.CORR.CAP.IMP.</v>
          </cell>
          <cell r="C19">
            <v>-13870015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-13870015</v>
          </cell>
        </row>
        <row r="20">
          <cell r="A20">
            <v>702362</v>
          </cell>
          <cell r="B20" t="str">
            <v>702362  RET.CORR.SUP.CAP.IMP</v>
          </cell>
          <cell r="C20">
            <v>8277678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8277678</v>
          </cell>
        </row>
        <row r="21">
          <cell r="A21">
            <v>702365</v>
          </cell>
          <cell r="B21" t="str">
            <v>702365  COR.AFF.CAVI TELEC.</v>
          </cell>
          <cell r="C21">
            <v>0</v>
          </cell>
          <cell r="D21">
            <v>0</v>
          </cell>
          <cell r="E21">
            <v>-6355135.8300000001</v>
          </cell>
          <cell r="F21">
            <v>0</v>
          </cell>
          <cell r="G21">
            <v>0</v>
          </cell>
          <cell r="H21">
            <v>0</v>
          </cell>
          <cell r="I21">
            <v>-6355135.8300000001</v>
          </cell>
        </row>
        <row r="22">
          <cell r="A22">
            <v>702366</v>
          </cell>
          <cell r="B22" t="str">
            <v>702366  ALTRE RETTIFICHE DI RICAVI</v>
          </cell>
          <cell r="C22">
            <v>-1652.47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-1652.47</v>
          </cell>
        </row>
        <row r="23">
          <cell r="A23">
            <v>702368</v>
          </cell>
          <cell r="B23" t="str">
            <v>702368  RIAD.SC.TAR.SU CONTR</v>
          </cell>
          <cell r="C23">
            <v>-749708.05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-749708.05</v>
          </cell>
        </row>
        <row r="24">
          <cell r="A24">
            <v>702369</v>
          </cell>
          <cell r="B24" t="str">
            <v>702369  SER.ACQ.TRATT.DATI C</v>
          </cell>
          <cell r="C24">
            <v>0</v>
          </cell>
          <cell r="D24">
            <v>-40070.120000000003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-40070.120000000003</v>
          </cell>
        </row>
        <row r="25">
          <cell r="A25">
            <v>702996</v>
          </cell>
          <cell r="B25" t="str">
            <v>702996  RICAVI PER CMS.CONTO TERZI</v>
          </cell>
          <cell r="C25">
            <v>0</v>
          </cell>
          <cell r="D25">
            <v>0</v>
          </cell>
          <cell r="E25">
            <v>-575200</v>
          </cell>
          <cell r="F25">
            <v>0</v>
          </cell>
          <cell r="G25">
            <v>0</v>
          </cell>
          <cell r="H25">
            <v>0</v>
          </cell>
          <cell r="I25">
            <v>-575200</v>
          </cell>
        </row>
        <row r="26">
          <cell r="A26">
            <v>702997</v>
          </cell>
          <cell r="B26" t="str">
            <v>702997  CONSULENZ.PRESTAZ.TRASMET.</v>
          </cell>
          <cell r="C26">
            <v>-873014.15</v>
          </cell>
          <cell r="D26">
            <v>0</v>
          </cell>
          <cell r="E26">
            <v>-1886.51</v>
          </cell>
          <cell r="F26">
            <v>0</v>
          </cell>
          <cell r="G26">
            <v>0</v>
          </cell>
          <cell r="H26">
            <v>0</v>
          </cell>
          <cell r="I26">
            <v>-874900.66</v>
          </cell>
        </row>
        <row r="27">
          <cell r="A27">
            <v>702998</v>
          </cell>
          <cell r="B27" t="str">
            <v>702998  RICAVI SERV ATTIV DIV NO CARATT</v>
          </cell>
          <cell r="C27">
            <v>-693855.12</v>
          </cell>
          <cell r="D27">
            <v>0</v>
          </cell>
          <cell r="E27">
            <v>-346732.74</v>
          </cell>
          <cell r="F27">
            <v>-327931.06</v>
          </cell>
          <cell r="G27">
            <v>-54208.05</v>
          </cell>
          <cell r="H27">
            <v>0</v>
          </cell>
          <cell r="I27">
            <v>-1422726.97</v>
          </cell>
        </row>
        <row r="28">
          <cell r="A28">
            <v>702999</v>
          </cell>
          <cell r="B28" t="str">
            <v>702999  RICAVI PER SERVIZI ATTIVITÀ DIVERSE</v>
          </cell>
          <cell r="C28">
            <v>-197054.49</v>
          </cell>
          <cell r="D28">
            <v>-691533</v>
          </cell>
          <cell r="E28">
            <v>-259416.67</v>
          </cell>
          <cell r="F28">
            <v>0</v>
          </cell>
          <cell r="G28">
            <v>-11279.2</v>
          </cell>
          <cell r="H28">
            <v>0</v>
          </cell>
          <cell r="I28">
            <v>-1159283.3600000001</v>
          </cell>
        </row>
        <row r="29">
          <cell r="A29" t="str">
            <v>Altri ric. da Trasporto e/o Dispacciam.</v>
          </cell>
          <cell r="B29" t="str">
            <v>Altri ric. da Trasporto e/o Dispacciam.</v>
          </cell>
          <cell r="C29">
            <v>-59234627.479999997</v>
          </cell>
          <cell r="D29">
            <v>-1456603.12</v>
          </cell>
          <cell r="E29">
            <v>-7538371.75</v>
          </cell>
          <cell r="F29">
            <v>-327931.06</v>
          </cell>
          <cell r="G29">
            <v>-65487.25</v>
          </cell>
          <cell r="H29">
            <v>0</v>
          </cell>
          <cell r="I29">
            <v>-68623020.659999996</v>
          </cell>
        </row>
        <row r="30">
          <cell r="A30" t="str">
            <v>Ricavi delle vendite e delle prest.</v>
          </cell>
          <cell r="B30" t="str">
            <v>Ricavi delle vendite e delle prest.</v>
          </cell>
          <cell r="C30">
            <v>-1403468702.5599999</v>
          </cell>
          <cell r="D30">
            <v>-1456603.12</v>
          </cell>
          <cell r="E30">
            <v>-7538371.75</v>
          </cell>
          <cell r="F30">
            <v>-327931.06</v>
          </cell>
          <cell r="G30">
            <v>-65487.25</v>
          </cell>
          <cell r="H30">
            <v>0</v>
          </cell>
          <cell r="I30">
            <v>-1412857095.74</v>
          </cell>
        </row>
        <row r="31">
          <cell r="A31">
            <v>710004</v>
          </cell>
          <cell r="B31" t="str">
            <v>710004  VAR. RIM.DI LAV.IN C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Variazioni dei lav. in corso su ordinazi</v>
          </cell>
          <cell r="B32" t="str">
            <v>Variazioni dei lav. in corso su ordinazi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720001</v>
          </cell>
          <cell r="B33" t="str">
            <v>720001  INCR. DI IMMOB.MAT.P</v>
          </cell>
          <cell r="C33">
            <v>-29547191.75</v>
          </cell>
          <cell r="D33">
            <v>0</v>
          </cell>
          <cell r="E33">
            <v>0</v>
          </cell>
          <cell r="F33">
            <v>-416.04</v>
          </cell>
          <cell r="G33">
            <v>-1941.52</v>
          </cell>
          <cell r="H33">
            <v>0</v>
          </cell>
          <cell r="I33">
            <v>-29549549.309999999</v>
          </cell>
        </row>
        <row r="34">
          <cell r="A34">
            <v>720101</v>
          </cell>
          <cell r="B34" t="str">
            <v>720101  INCREMENTI DI IMMOB.</v>
          </cell>
          <cell r="C34">
            <v>-80600904.200000003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-80600904.200000003</v>
          </cell>
        </row>
        <row r="35">
          <cell r="A35">
            <v>720105</v>
          </cell>
          <cell r="B35" t="str">
            <v>720105  INCR. DI IMMOB.MAT.P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>
            <v>721001</v>
          </cell>
          <cell r="B36" t="str">
            <v>721001  INCR. DI IMMOB.IMMAT</v>
          </cell>
          <cell r="C36">
            <v>-3761080.22</v>
          </cell>
          <cell r="D36">
            <v>0</v>
          </cell>
          <cell r="E36">
            <v>0</v>
          </cell>
          <cell r="F36">
            <v>-348994.84</v>
          </cell>
          <cell r="G36">
            <v>-76884.350000000006</v>
          </cell>
          <cell r="H36">
            <v>0</v>
          </cell>
          <cell r="I36">
            <v>-4186959.41</v>
          </cell>
        </row>
        <row r="37">
          <cell r="A37">
            <v>721101</v>
          </cell>
          <cell r="B37" t="str">
            <v>721101  INCR. DI IMMOB.IMMAT</v>
          </cell>
          <cell r="C37">
            <v>-11220.33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-11220.33</v>
          </cell>
        </row>
        <row r="38">
          <cell r="A38" t="str">
            <v>Incrementi di immobil. per lavori intern</v>
          </cell>
          <cell r="B38" t="str">
            <v>Incrementi di immobil. per lavori intern</v>
          </cell>
          <cell r="C38">
            <v>-113920396.5</v>
          </cell>
          <cell r="D38">
            <v>0</v>
          </cell>
          <cell r="E38">
            <v>0</v>
          </cell>
          <cell r="F38">
            <v>-349410.88</v>
          </cell>
          <cell r="G38">
            <v>-78825.87</v>
          </cell>
          <cell r="H38">
            <v>0</v>
          </cell>
          <cell r="I38">
            <v>-114348633.25</v>
          </cell>
        </row>
        <row r="39">
          <cell r="A39">
            <v>736501</v>
          </cell>
          <cell r="B39" t="str">
            <v>736501  CONTR.C/ CAP.BENI AM</v>
          </cell>
          <cell r="C39">
            <v>-2284428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-2284428</v>
          </cell>
        </row>
        <row r="40">
          <cell r="A40">
            <v>736502</v>
          </cell>
          <cell r="B40" t="str">
            <v>736502  CONTRIBUTO ALLACCIAMENTO - RIVALSE</v>
          </cell>
          <cell r="C40">
            <v>-721295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-721295</v>
          </cell>
        </row>
        <row r="41">
          <cell r="A41">
            <v>797800</v>
          </cell>
          <cell r="B41" t="str">
            <v>797800  CONTR.IN C/ CAP.ECCE</v>
          </cell>
          <cell r="C41">
            <v>-7559355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-7559355</v>
          </cell>
        </row>
        <row r="42">
          <cell r="A42">
            <v>797802</v>
          </cell>
          <cell r="B42" t="str">
            <v>797802  CONTR.ALL.RIV.AMM.EC</v>
          </cell>
          <cell r="C42">
            <v>-2672747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-2672747</v>
          </cell>
        </row>
        <row r="43">
          <cell r="A43" t="str">
            <v>Contributi in conto esercizio</v>
          </cell>
          <cell r="B43" t="str">
            <v>Contributi in conto esercizio</v>
          </cell>
          <cell r="C43">
            <v>-13237825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-13237825</v>
          </cell>
        </row>
        <row r="44">
          <cell r="A44">
            <v>730003</v>
          </cell>
          <cell r="B44" t="str">
            <v>730003  CONCORSO SPESE DI AL</v>
          </cell>
          <cell r="C44">
            <v>-138035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-138035</v>
          </cell>
        </row>
        <row r="45">
          <cell r="A45">
            <v>730998</v>
          </cell>
          <cell r="B45" t="str">
            <v>730998  ALTRI RIC DIV-NO CAR</v>
          </cell>
          <cell r="C45">
            <v>-55647.56</v>
          </cell>
          <cell r="D45">
            <v>0</v>
          </cell>
          <cell r="E45">
            <v>0</v>
          </cell>
          <cell r="F45">
            <v>-1454.72</v>
          </cell>
          <cell r="G45">
            <v>-340.39</v>
          </cell>
          <cell r="H45">
            <v>0</v>
          </cell>
          <cell r="I45">
            <v>-57442.67</v>
          </cell>
        </row>
        <row r="46">
          <cell r="A46">
            <v>730999</v>
          </cell>
          <cell r="B46" t="str">
            <v>730999  ALTRI RICAVI DIVERSI</v>
          </cell>
          <cell r="C46">
            <v>-58000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-58000</v>
          </cell>
        </row>
        <row r="47">
          <cell r="A47">
            <v>731101</v>
          </cell>
          <cell r="B47" t="str">
            <v>731101  RICAVI PER PERSONALE</v>
          </cell>
          <cell r="C47">
            <v>0</v>
          </cell>
          <cell r="D47">
            <v>0</v>
          </cell>
          <cell r="E47">
            <v>-138497.89000000001</v>
          </cell>
          <cell r="F47">
            <v>0</v>
          </cell>
          <cell r="G47">
            <v>0</v>
          </cell>
          <cell r="H47">
            <v>0</v>
          </cell>
          <cell r="I47">
            <v>-138497.89000000001</v>
          </cell>
        </row>
        <row r="48">
          <cell r="A48">
            <v>731111</v>
          </cell>
          <cell r="B48" t="str">
            <v>731111  RICAVI PER PERSONALE</v>
          </cell>
          <cell r="C48">
            <v>0</v>
          </cell>
          <cell r="D48">
            <v>0</v>
          </cell>
          <cell r="E48">
            <v>-291186</v>
          </cell>
          <cell r="F48">
            <v>0</v>
          </cell>
          <cell r="G48">
            <v>0</v>
          </cell>
          <cell r="H48">
            <v>0</v>
          </cell>
          <cell r="I48">
            <v>-291186</v>
          </cell>
        </row>
        <row r="49">
          <cell r="A49">
            <v>731121</v>
          </cell>
          <cell r="B49" t="str">
            <v>731121  RICAVI PER PERSONALE</v>
          </cell>
          <cell r="C49">
            <v>0</v>
          </cell>
          <cell r="D49">
            <v>0</v>
          </cell>
          <cell r="E49">
            <v>-661.67</v>
          </cell>
          <cell r="F49">
            <v>0</v>
          </cell>
          <cell r="G49">
            <v>0</v>
          </cell>
          <cell r="H49">
            <v>0</v>
          </cell>
          <cell r="I49">
            <v>-661.67</v>
          </cell>
        </row>
        <row r="50">
          <cell r="A50">
            <v>731301</v>
          </cell>
          <cell r="B50" t="str">
            <v>731301  PROVENTI EMOLUMENTI</v>
          </cell>
          <cell r="C50">
            <v>-35878.550000000003</v>
          </cell>
          <cell r="D50">
            <v>0</v>
          </cell>
          <cell r="E50">
            <v>0</v>
          </cell>
          <cell r="F50">
            <v>-2273.88</v>
          </cell>
          <cell r="G50">
            <v>-324.74</v>
          </cell>
          <cell r="H50">
            <v>0</v>
          </cell>
          <cell r="I50">
            <v>-38477.17</v>
          </cell>
        </row>
        <row r="51">
          <cell r="A51">
            <v>731601</v>
          </cell>
          <cell r="B51" t="str">
            <v>731601  INDENNITA'PREAVVISO</v>
          </cell>
          <cell r="C51">
            <v>-4071.69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-4071.69</v>
          </cell>
        </row>
        <row r="52">
          <cell r="A52">
            <v>732001</v>
          </cell>
          <cell r="B52" t="str">
            <v>732001  PROVENTI DEGLI INVES</v>
          </cell>
          <cell r="C52">
            <v>-151344.31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-151344.31</v>
          </cell>
        </row>
        <row r="53">
          <cell r="A53">
            <v>734000</v>
          </cell>
          <cell r="B53" t="str">
            <v>734000  PLUSVALENZE DA ALIEN</v>
          </cell>
          <cell r="C53">
            <v>-3884.74</v>
          </cell>
          <cell r="D53">
            <v>0</v>
          </cell>
          <cell r="E53">
            <v>0</v>
          </cell>
          <cell r="F53">
            <v>-1833.33</v>
          </cell>
          <cell r="G53">
            <v>-277908.12</v>
          </cell>
          <cell r="H53">
            <v>0</v>
          </cell>
          <cell r="I53">
            <v>-283626.19</v>
          </cell>
        </row>
        <row r="54">
          <cell r="A54">
            <v>735201</v>
          </cell>
          <cell r="B54" t="str">
            <v>735201  PENALITA' CONTRATTUA</v>
          </cell>
          <cell r="C54">
            <v>-234268.56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-234268.56</v>
          </cell>
        </row>
        <row r="55">
          <cell r="A55">
            <v>738900</v>
          </cell>
          <cell r="B55" t="str">
            <v>738900  ARROTONDAMENTI ATTIV</v>
          </cell>
          <cell r="C55">
            <v>-75.599999999999994</v>
          </cell>
          <cell r="D55">
            <v>0</v>
          </cell>
          <cell r="E55">
            <v>-5.13</v>
          </cell>
          <cell r="F55">
            <v>-7.21</v>
          </cell>
          <cell r="G55">
            <v>-2.62</v>
          </cell>
          <cell r="H55">
            <v>0</v>
          </cell>
          <cell r="I55">
            <v>-90.56</v>
          </cell>
        </row>
        <row r="56">
          <cell r="A56">
            <v>738941</v>
          </cell>
          <cell r="B56" t="str">
            <v>738941  RISARCIMENTO DANNI D</v>
          </cell>
          <cell r="C56">
            <v>-348446.94</v>
          </cell>
          <cell r="D56">
            <v>0</v>
          </cell>
          <cell r="E56">
            <v>0</v>
          </cell>
          <cell r="F56">
            <v>0</v>
          </cell>
          <cell r="G56">
            <v>-3240</v>
          </cell>
          <cell r="H56">
            <v>0</v>
          </cell>
          <cell r="I56">
            <v>-351686.94</v>
          </cell>
        </row>
        <row r="57">
          <cell r="A57">
            <v>738999</v>
          </cell>
          <cell r="B57" t="str">
            <v>738999  ALTRI RICAVI E PROVENTI DIVERSI</v>
          </cell>
          <cell r="C57">
            <v>-1711074.38</v>
          </cell>
          <cell r="D57">
            <v>0</v>
          </cell>
          <cell r="E57">
            <v>-85095.27</v>
          </cell>
          <cell r="F57">
            <v>-34425.42</v>
          </cell>
          <cell r="G57">
            <v>-1776638.89</v>
          </cell>
          <cell r="H57">
            <v>0</v>
          </cell>
          <cell r="I57">
            <v>-3607233.96</v>
          </cell>
        </row>
        <row r="58">
          <cell r="A58">
            <v>768999</v>
          </cell>
          <cell r="B58" t="str">
            <v>768999  UTILIZZI FONDO RISCH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>
            <v>797101</v>
          </cell>
          <cell r="B59" t="str">
            <v>797101  UTILIZZO F.DO AMM.TO</v>
          </cell>
          <cell r="C59">
            <v>-114946.32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-114946.32</v>
          </cell>
        </row>
        <row r="60">
          <cell r="A60">
            <v>797102</v>
          </cell>
          <cell r="B60" t="str">
            <v>797102  UTILIZZO F.DO AMM.TO</v>
          </cell>
          <cell r="C60">
            <v>-606.76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-606.76</v>
          </cell>
        </row>
        <row r="61">
          <cell r="A61">
            <v>797103</v>
          </cell>
          <cell r="B61" t="str">
            <v>797103  UTILIZZO F.DO AMM.TO</v>
          </cell>
          <cell r="C61">
            <v>0.19</v>
          </cell>
          <cell r="D61">
            <v>0</v>
          </cell>
          <cell r="E61">
            <v>0</v>
          </cell>
          <cell r="F61">
            <v>293.33</v>
          </cell>
          <cell r="G61">
            <v>0</v>
          </cell>
          <cell r="H61">
            <v>0</v>
          </cell>
          <cell r="I61">
            <v>293.52</v>
          </cell>
        </row>
        <row r="62">
          <cell r="A62" t="str">
            <v>Altri</v>
          </cell>
          <cell r="B62" t="str">
            <v>Altri</v>
          </cell>
          <cell r="C62">
            <v>-2856280.22</v>
          </cell>
          <cell r="D62">
            <v>0</v>
          </cell>
          <cell r="E62">
            <v>-515445.96</v>
          </cell>
          <cell r="F62">
            <v>-39701.230000000003</v>
          </cell>
          <cell r="G62">
            <v>-2058454.76</v>
          </cell>
          <cell r="H62">
            <v>0</v>
          </cell>
          <cell r="I62">
            <v>-5469882.1699999999</v>
          </cell>
        </row>
        <row r="63">
          <cell r="A63" t="str">
            <v>Altri ricavi e proventi</v>
          </cell>
          <cell r="B63" t="str">
            <v>Altri ricavi e proventi</v>
          </cell>
          <cell r="C63">
            <v>-16094105.220000001</v>
          </cell>
          <cell r="D63">
            <v>0</v>
          </cell>
          <cell r="E63">
            <v>-515445.96</v>
          </cell>
          <cell r="F63">
            <v>-39701.230000000003</v>
          </cell>
          <cell r="G63">
            <v>-2058454.76</v>
          </cell>
          <cell r="H63">
            <v>0</v>
          </cell>
          <cell r="I63">
            <v>-18707707.170000002</v>
          </cell>
        </row>
        <row r="64">
          <cell r="A64" t="str">
            <v>Totale valore della produzione</v>
          </cell>
          <cell r="B64" t="str">
            <v>Totale valore della produzione</v>
          </cell>
          <cell r="C64">
            <v>-1533483204.28</v>
          </cell>
          <cell r="D64">
            <v>-1456603.12</v>
          </cell>
          <cell r="E64">
            <v>-8053817.71</v>
          </cell>
          <cell r="F64">
            <v>-717043.17</v>
          </cell>
          <cell r="G64">
            <v>-2202767.88</v>
          </cell>
          <cell r="H64">
            <v>0</v>
          </cell>
          <cell r="I64">
            <v>-1545913436.1600001</v>
          </cell>
        </row>
        <row r="65">
          <cell r="A65" t="str">
            <v>B) Costi della produzione:</v>
          </cell>
          <cell r="B65" t="str">
            <v>B) Costi della produzione: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>
            <v>610014</v>
          </cell>
          <cell r="B66" t="str">
            <v>610014  METANO ITALIA ALTRI</v>
          </cell>
          <cell r="C66">
            <v>29749364.16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29749364.16</v>
          </cell>
        </row>
        <row r="67">
          <cell r="A67" t="str">
            <v>Gas di funzionamento per centrali spinta</v>
          </cell>
          <cell r="B67" t="str">
            <v>Gas di funzionamento per centrali spinta</v>
          </cell>
          <cell r="C67">
            <v>29749364.16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29749364.16</v>
          </cell>
        </row>
        <row r="68">
          <cell r="A68" t="str">
            <v>J00001</v>
          </cell>
          <cell r="B68" t="str">
            <v>J00001  STOCK DI MAGAZZINO</v>
          </cell>
          <cell r="C68">
            <v>5706889.5499999998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5706889.5499999998</v>
          </cell>
        </row>
        <row r="69">
          <cell r="A69" t="str">
            <v>J00002</v>
          </cell>
          <cell r="B69" t="str">
            <v>J00002  RIPRESA STOCK DI MAGAZZINO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M01011</v>
          </cell>
          <cell r="B70" t="str">
            <v>M01011  CONTROPARTITA  ACQUISTI A MAGAZZINO</v>
          </cell>
          <cell r="C70">
            <v>-89188803.090000004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-89188803.090000004</v>
          </cell>
        </row>
        <row r="71">
          <cell r="A71">
            <v>610013</v>
          </cell>
          <cell r="B71" t="str">
            <v>610013  ACQUISTO GAS DA ENEL</v>
          </cell>
          <cell r="C71">
            <v>-16586.07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-16586.07</v>
          </cell>
        </row>
        <row r="72">
          <cell r="A72">
            <v>610507</v>
          </cell>
          <cell r="B72" t="str">
            <v>610507  MATERIALI IN CONTO LAVORAZIONE</v>
          </cell>
          <cell r="C72">
            <v>50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50</v>
          </cell>
        </row>
        <row r="73">
          <cell r="A73">
            <v>611011</v>
          </cell>
          <cell r="B73" t="str">
            <v>611011  ACQUISTO MATERIALI M</v>
          </cell>
          <cell r="C73">
            <v>88009159.129999995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88009159.129999995</v>
          </cell>
        </row>
        <row r="74">
          <cell r="A74">
            <v>611012</v>
          </cell>
          <cell r="B74" t="str">
            <v>611012  VARIAZIONE PREZZO AC</v>
          </cell>
          <cell r="C74">
            <v>-10347.18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-10347.18</v>
          </cell>
        </row>
        <row r="75">
          <cell r="A75">
            <v>611021</v>
          </cell>
          <cell r="B75" t="str">
            <v>611021  ACQUISTO MATERIALI DI CONSUMO</v>
          </cell>
          <cell r="C75">
            <v>685121.76</v>
          </cell>
          <cell r="D75">
            <v>6132.5</v>
          </cell>
          <cell r="E75">
            <v>21.87</v>
          </cell>
          <cell r="F75">
            <v>73092.3</v>
          </cell>
          <cell r="G75">
            <v>24134.560000000001</v>
          </cell>
          <cell r="H75">
            <v>0</v>
          </cell>
          <cell r="I75">
            <v>788502.99</v>
          </cell>
        </row>
        <row r="76">
          <cell r="A76">
            <v>611041</v>
          </cell>
          <cell r="B76" t="str">
            <v>611041  ACQUISTI CANCELLERIA STAMPATI</v>
          </cell>
          <cell r="C76">
            <v>201087.28</v>
          </cell>
          <cell r="D76">
            <v>0</v>
          </cell>
          <cell r="E76">
            <v>620.32000000000005</v>
          </cell>
          <cell r="F76">
            <v>16072.96</v>
          </cell>
          <cell r="G76">
            <v>5802.59</v>
          </cell>
          <cell r="H76">
            <v>0</v>
          </cell>
          <cell r="I76">
            <v>223583.15</v>
          </cell>
        </row>
        <row r="77">
          <cell r="A77">
            <v>611061</v>
          </cell>
          <cell r="B77" t="str">
            <v>611061  ACQISTI INDUMENTI DA LAVORO</v>
          </cell>
          <cell r="C77">
            <v>229659.98</v>
          </cell>
          <cell r="D77">
            <v>0</v>
          </cell>
          <cell r="E77">
            <v>0</v>
          </cell>
          <cell r="F77">
            <v>0</v>
          </cell>
          <cell r="G77">
            <v>684.47</v>
          </cell>
          <cell r="H77">
            <v>0</v>
          </cell>
          <cell r="I77">
            <v>230344.45</v>
          </cell>
        </row>
        <row r="78">
          <cell r="A78">
            <v>611081</v>
          </cell>
          <cell r="B78" t="str">
            <v>611081  ALTRI ACQ.DA PICCOLA</v>
          </cell>
          <cell r="C78">
            <v>24901.39</v>
          </cell>
          <cell r="D78">
            <v>0</v>
          </cell>
          <cell r="E78">
            <v>0</v>
          </cell>
          <cell r="F78">
            <v>582.52</v>
          </cell>
          <cell r="G78">
            <v>329.98</v>
          </cell>
          <cell r="H78">
            <v>0</v>
          </cell>
          <cell r="I78">
            <v>25813.89</v>
          </cell>
        </row>
        <row r="79">
          <cell r="A79">
            <v>611101</v>
          </cell>
          <cell r="B79" t="str">
            <v>611101  ACQUISTI CARBURANTI</v>
          </cell>
          <cell r="C79">
            <v>39268.53</v>
          </cell>
          <cell r="D79">
            <v>0</v>
          </cell>
          <cell r="E79">
            <v>0</v>
          </cell>
          <cell r="F79">
            <v>1712.54</v>
          </cell>
          <cell r="G79">
            <v>822.11</v>
          </cell>
          <cell r="H79">
            <v>0</v>
          </cell>
          <cell r="I79">
            <v>41803.18</v>
          </cell>
        </row>
        <row r="80">
          <cell r="A80">
            <v>611103</v>
          </cell>
          <cell r="B80" t="str">
            <v>611103  ACQUISTI TUBING</v>
          </cell>
          <cell r="C80">
            <v>126482.58</v>
          </cell>
          <cell r="D80">
            <v>0</v>
          </cell>
          <cell r="E80">
            <v>0</v>
          </cell>
          <cell r="F80">
            <v>0</v>
          </cell>
          <cell r="G80">
            <v>24.03</v>
          </cell>
          <cell r="H80">
            <v>0</v>
          </cell>
          <cell r="I80">
            <v>126506.61</v>
          </cell>
        </row>
        <row r="81">
          <cell r="A81">
            <v>611105</v>
          </cell>
          <cell r="B81" t="str">
            <v>611105  ACQUISTI MATERIALI MECCANICI</v>
          </cell>
          <cell r="C81">
            <v>13388032.470000001</v>
          </cell>
          <cell r="D81">
            <v>0</v>
          </cell>
          <cell r="E81">
            <v>65300.7</v>
          </cell>
          <cell r="F81">
            <v>56466.97</v>
          </cell>
          <cell r="G81">
            <v>81321.289999999994</v>
          </cell>
          <cell r="H81">
            <v>0</v>
          </cell>
          <cell r="I81">
            <v>13591121.43</v>
          </cell>
        </row>
        <row r="82">
          <cell r="A82">
            <v>611107</v>
          </cell>
          <cell r="B82" t="str">
            <v>611107  ACQUISTI CARPENTERIA</v>
          </cell>
          <cell r="C82">
            <v>121976.15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121976.15</v>
          </cell>
        </row>
        <row r="83">
          <cell r="A83">
            <v>611108</v>
          </cell>
          <cell r="B83" t="str">
            <v>611108  ACQUISTI LUBRIFICANTI</v>
          </cell>
          <cell r="C83">
            <v>53591.1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53591.1</v>
          </cell>
        </row>
        <row r="84">
          <cell r="A84">
            <v>611121</v>
          </cell>
          <cell r="B84" t="str">
            <v>611121  CARBURANTI E COMBUST</v>
          </cell>
          <cell r="C84">
            <v>10886.43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10886.43</v>
          </cell>
        </row>
        <row r="85">
          <cell r="A85">
            <v>611123</v>
          </cell>
          <cell r="B85" t="str">
            <v>611123  OLI LUBRIFICANTI E GRASSI NAVALI</v>
          </cell>
          <cell r="C85">
            <v>37.94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37.94</v>
          </cell>
        </row>
        <row r="86">
          <cell r="A86">
            <v>611127</v>
          </cell>
          <cell r="B86" t="str">
            <v>611127  ACQUISTI PARTI DI RICAMBIO</v>
          </cell>
          <cell r="C86">
            <v>41073.67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41073.67</v>
          </cell>
        </row>
        <row r="87">
          <cell r="A87">
            <v>611143</v>
          </cell>
          <cell r="B87" t="str">
            <v>611143  ACQUISTI BENI PER OMAGGI</v>
          </cell>
          <cell r="C87">
            <v>0</v>
          </cell>
          <cell r="D87">
            <v>0</v>
          </cell>
          <cell r="E87">
            <v>0</v>
          </cell>
          <cell r="F87">
            <v>696</v>
          </cell>
          <cell r="G87">
            <v>0</v>
          </cell>
          <cell r="H87">
            <v>0</v>
          </cell>
          <cell r="I87">
            <v>696</v>
          </cell>
        </row>
        <row r="88">
          <cell r="A88">
            <v>611164</v>
          </cell>
          <cell r="B88" t="str">
            <v>611164  ACQUISTI ADDITIVI E</v>
          </cell>
          <cell r="C88">
            <v>256.68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256.68</v>
          </cell>
        </row>
        <row r="89">
          <cell r="A89">
            <v>611165</v>
          </cell>
          <cell r="B89" t="str">
            <v>611165  ACQUISTI OLI COMBUSTIBILI</v>
          </cell>
          <cell r="C89">
            <v>17075.490000000002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17075.490000000002</v>
          </cell>
        </row>
        <row r="90">
          <cell r="A90">
            <v>611166</v>
          </cell>
          <cell r="B90" t="str">
            <v>611166  ACQUISTI GPL - GAS INDUSTRIALE</v>
          </cell>
          <cell r="C90">
            <v>289773.28999999998</v>
          </cell>
          <cell r="D90">
            <v>0</v>
          </cell>
          <cell r="E90">
            <v>0</v>
          </cell>
          <cell r="F90">
            <v>0</v>
          </cell>
          <cell r="G90">
            <v>168.33</v>
          </cell>
          <cell r="H90">
            <v>0</v>
          </cell>
          <cell r="I90">
            <v>289941.62</v>
          </cell>
        </row>
        <row r="91">
          <cell r="A91">
            <v>611905</v>
          </cell>
          <cell r="B91" t="str">
            <v>611905  ACQUISTI MATERIALI VARI</v>
          </cell>
          <cell r="C91">
            <v>55784.52</v>
          </cell>
          <cell r="D91">
            <v>0</v>
          </cell>
          <cell r="E91">
            <v>0</v>
          </cell>
          <cell r="F91">
            <v>1394.32</v>
          </cell>
          <cell r="G91">
            <v>31719.599999999999</v>
          </cell>
          <cell r="H91">
            <v>0</v>
          </cell>
          <cell r="I91">
            <v>88898.44</v>
          </cell>
        </row>
        <row r="92">
          <cell r="A92">
            <v>614021</v>
          </cell>
          <cell r="B92" t="str">
            <v>614021  COSTI ACQ IMMOB MAT</v>
          </cell>
          <cell r="C92">
            <v>12664392.949999999</v>
          </cell>
          <cell r="D92">
            <v>0</v>
          </cell>
          <cell r="E92">
            <v>0</v>
          </cell>
          <cell r="F92">
            <v>2040</v>
          </cell>
          <cell r="G92">
            <v>0</v>
          </cell>
          <cell r="H92">
            <v>0</v>
          </cell>
          <cell r="I92">
            <v>12666432.949999999</v>
          </cell>
        </row>
        <row r="93">
          <cell r="A93">
            <v>614050</v>
          </cell>
          <cell r="B93" t="str">
            <v>614050  ACQUISTI HW</v>
          </cell>
          <cell r="C93">
            <v>1574935.98</v>
          </cell>
          <cell r="D93">
            <v>0</v>
          </cell>
          <cell r="E93">
            <v>0</v>
          </cell>
          <cell r="F93">
            <v>2892075.15</v>
          </cell>
          <cell r="G93">
            <v>1313874.7</v>
          </cell>
          <cell r="H93">
            <v>0</v>
          </cell>
          <cell r="I93">
            <v>5780885.8300000001</v>
          </cell>
        </row>
        <row r="94">
          <cell r="A94">
            <v>614051</v>
          </cell>
          <cell r="B94" t="str">
            <v>614051  ACQUISTI APPARECCHIATURE TLC</v>
          </cell>
          <cell r="C94">
            <v>785780.59</v>
          </cell>
          <cell r="D94">
            <v>0</v>
          </cell>
          <cell r="E94">
            <v>0</v>
          </cell>
          <cell r="F94">
            <v>0</v>
          </cell>
          <cell r="G94">
            <v>373339.41</v>
          </cell>
          <cell r="H94">
            <v>0</v>
          </cell>
          <cell r="I94">
            <v>1159120</v>
          </cell>
        </row>
        <row r="95">
          <cell r="A95">
            <v>614052</v>
          </cell>
          <cell r="B95" t="str">
            <v>614052  ACQ.SW DI BASE E LIC</v>
          </cell>
          <cell r="C95">
            <v>124805.99</v>
          </cell>
          <cell r="D95">
            <v>0</v>
          </cell>
          <cell r="E95">
            <v>0</v>
          </cell>
          <cell r="F95">
            <v>295</v>
          </cell>
          <cell r="G95">
            <v>0</v>
          </cell>
          <cell r="H95">
            <v>0</v>
          </cell>
          <cell r="I95">
            <v>125100.99</v>
          </cell>
        </row>
        <row r="96">
          <cell r="A96">
            <v>614303</v>
          </cell>
          <cell r="B96" t="str">
            <v>614303  ACQ.MEZZI DI SOLLEVA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>
            <v>615028</v>
          </cell>
          <cell r="B97" t="str">
            <v>615028  ACQUISTI SW APPL</v>
          </cell>
          <cell r="C97">
            <v>4737.67</v>
          </cell>
          <cell r="D97">
            <v>0</v>
          </cell>
          <cell r="E97">
            <v>0</v>
          </cell>
          <cell r="F97">
            <v>23143</v>
          </cell>
          <cell r="G97">
            <v>0</v>
          </cell>
          <cell r="H97">
            <v>0</v>
          </cell>
          <cell r="I97">
            <v>27880.67</v>
          </cell>
        </row>
        <row r="98">
          <cell r="A98">
            <v>619201</v>
          </cell>
          <cell r="B98" t="str">
            <v>619201  COSTI PER ACQUISTI I</v>
          </cell>
          <cell r="C98">
            <v>-27765884.579999998</v>
          </cell>
          <cell r="D98">
            <v>0</v>
          </cell>
          <cell r="E98">
            <v>0</v>
          </cell>
          <cell r="F98">
            <v>-2113584.21</v>
          </cell>
          <cell r="G98">
            <v>-2202909.2599999998</v>
          </cell>
          <cell r="H98">
            <v>0</v>
          </cell>
          <cell r="I98">
            <v>-32082378.050000001</v>
          </cell>
        </row>
        <row r="99">
          <cell r="A99">
            <v>619301</v>
          </cell>
          <cell r="B99" t="str">
            <v>619301  COSTI PER ACQUISTI I</v>
          </cell>
          <cell r="C99">
            <v>-201204.79</v>
          </cell>
          <cell r="D99">
            <v>0</v>
          </cell>
          <cell r="E99">
            <v>0</v>
          </cell>
          <cell r="F99">
            <v>926583.67</v>
          </cell>
          <cell r="G99">
            <v>-157943.53</v>
          </cell>
          <cell r="H99">
            <v>0</v>
          </cell>
          <cell r="I99">
            <v>567435.35</v>
          </cell>
        </row>
        <row r="100">
          <cell r="A100" t="str">
            <v>V02021</v>
          </cell>
          <cell r="B100" t="str">
            <v>V02021  USCITE A CMS MATER.C</v>
          </cell>
          <cell r="C100">
            <v>204252.2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204252.2</v>
          </cell>
        </row>
        <row r="101">
          <cell r="A101" t="str">
            <v>V02061</v>
          </cell>
          <cell r="B101" t="str">
            <v>V02061  USCITE A CMS INDUMEN</v>
          </cell>
          <cell r="C101">
            <v>41475.230000000003</v>
          </cell>
          <cell r="D101">
            <v>0</v>
          </cell>
          <cell r="E101">
            <v>0</v>
          </cell>
          <cell r="F101">
            <v>93.72</v>
          </cell>
          <cell r="G101">
            <v>1174.1400000000001</v>
          </cell>
          <cell r="H101">
            <v>0</v>
          </cell>
          <cell r="I101">
            <v>42743.09</v>
          </cell>
        </row>
        <row r="102">
          <cell r="A102" t="str">
            <v>V02103</v>
          </cell>
          <cell r="B102" t="str">
            <v>V02103  USCITE A CMS TUBING</v>
          </cell>
          <cell r="C102">
            <v>68150941.329999998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68150941.329999998</v>
          </cell>
        </row>
        <row r="103">
          <cell r="A103" t="str">
            <v>V02105</v>
          </cell>
          <cell r="B103" t="str">
            <v>V02105  USCITE A CMS MAT.MEC</v>
          </cell>
          <cell r="C103">
            <v>14112921.560000001</v>
          </cell>
          <cell r="D103">
            <v>0</v>
          </cell>
          <cell r="E103">
            <v>0</v>
          </cell>
          <cell r="F103">
            <v>0</v>
          </cell>
          <cell r="G103">
            <v>16.87</v>
          </cell>
          <cell r="H103">
            <v>0</v>
          </cell>
          <cell r="I103">
            <v>14112938.43</v>
          </cell>
        </row>
        <row r="104">
          <cell r="A104" t="str">
            <v>V02107</v>
          </cell>
          <cell r="B104" t="str">
            <v>V02107  USCITE A CMS CARPENT</v>
          </cell>
          <cell r="C104">
            <v>7968.94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7968.94</v>
          </cell>
        </row>
        <row r="105">
          <cell r="A105" t="str">
            <v>V02108</v>
          </cell>
          <cell r="B105" t="str">
            <v>V02108  USCITE A CMS LUBRIFI</v>
          </cell>
          <cell r="C105">
            <v>216242.31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216242.31</v>
          </cell>
        </row>
        <row r="106">
          <cell r="A106" t="str">
            <v>V03103</v>
          </cell>
          <cell r="B106" t="str">
            <v>V03103  TRASF.TRA CMS TUBING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 t="str">
            <v>V60000</v>
          </cell>
          <cell r="B107" t="str">
            <v>V60000  RETT.X DIFF.INVENTAR</v>
          </cell>
          <cell r="C107">
            <v>-29491.66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-29491.66</v>
          </cell>
        </row>
        <row r="108">
          <cell r="A108" t="str">
            <v>V70000</v>
          </cell>
          <cell r="B108" t="str">
            <v>V70000  PRELXVEND.TERZI CONS</v>
          </cell>
          <cell r="C108">
            <v>513652.56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513652.56</v>
          </cell>
        </row>
        <row r="109">
          <cell r="A109" t="str">
            <v>V90000</v>
          </cell>
          <cell r="B109" t="str">
            <v>V90000  SCAR. MATXFUORI USO</v>
          </cell>
          <cell r="C109">
            <v>262666.34000000003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262666.34000000003</v>
          </cell>
        </row>
        <row r="110">
          <cell r="A110" t="str">
            <v>Altre Per materie prime,suss.,di cons.,d</v>
          </cell>
          <cell r="B110" t="str">
            <v>Altre Per materie prime,suss.,di cons.,d</v>
          </cell>
          <cell r="C110">
            <v>90453564.219999999</v>
          </cell>
          <cell r="D110">
            <v>6132.5</v>
          </cell>
          <cell r="E110">
            <v>65942.89</v>
          </cell>
          <cell r="F110">
            <v>1880663.94</v>
          </cell>
          <cell r="G110">
            <v>-527440.71</v>
          </cell>
          <cell r="H110">
            <v>0</v>
          </cell>
          <cell r="I110">
            <v>91878862.840000004</v>
          </cell>
        </row>
        <row r="111">
          <cell r="A111" t="str">
            <v>Per materie prime,suss.,di cons.,di merc</v>
          </cell>
          <cell r="B111" t="str">
            <v>Per materie prime,suss.,di cons.,di merc</v>
          </cell>
          <cell r="C111">
            <v>120202928.38</v>
          </cell>
          <cell r="D111">
            <v>6132.5</v>
          </cell>
          <cell r="E111">
            <v>65942.89</v>
          </cell>
          <cell r="F111">
            <v>1880663.94</v>
          </cell>
          <cell r="G111">
            <v>-527440.71</v>
          </cell>
          <cell r="H111">
            <v>0</v>
          </cell>
          <cell r="I111">
            <v>121628227</v>
          </cell>
        </row>
        <row r="112">
          <cell r="A112">
            <v>627301</v>
          </cell>
          <cell r="B112" t="str">
            <v>627301  SOMMINISTR. ENERG.ELETTRICA-CONSUMI</v>
          </cell>
          <cell r="C112">
            <v>2209907.31</v>
          </cell>
          <cell r="D112">
            <v>0</v>
          </cell>
          <cell r="E112">
            <v>64408.08</v>
          </cell>
          <cell r="F112">
            <v>1359.03</v>
          </cell>
          <cell r="G112">
            <v>858341.84</v>
          </cell>
          <cell r="H112">
            <v>0</v>
          </cell>
          <cell r="I112">
            <v>3134016.26</v>
          </cell>
        </row>
        <row r="113">
          <cell r="A113" t="str">
            <v>Energia elettrica</v>
          </cell>
          <cell r="B113" t="str">
            <v>Energia elettrica</v>
          </cell>
          <cell r="C113">
            <v>2209907.31</v>
          </cell>
          <cell r="D113">
            <v>0</v>
          </cell>
          <cell r="E113">
            <v>64408.08</v>
          </cell>
          <cell r="F113">
            <v>1359.03</v>
          </cell>
          <cell r="G113">
            <v>858341.84</v>
          </cell>
          <cell r="H113">
            <v>0</v>
          </cell>
          <cell r="I113">
            <v>3134016.26</v>
          </cell>
        </row>
        <row r="114">
          <cell r="A114">
            <v>627828</v>
          </cell>
          <cell r="B114" t="str">
            <v>627828  SERVIZI DI MODULAZIONE LINE PACK</v>
          </cell>
          <cell r="C114">
            <v>18650160.73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18650160.73</v>
          </cell>
        </row>
        <row r="115">
          <cell r="A115" t="str">
            <v>Servizi di stoccaggio</v>
          </cell>
          <cell r="B115" t="str">
            <v>Servizi di stoccaggio</v>
          </cell>
          <cell r="C115">
            <v>18650160.73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18650160.73</v>
          </cell>
        </row>
        <row r="116">
          <cell r="A116">
            <v>625010</v>
          </cell>
          <cell r="B116" t="str">
            <v>625010  ASSICURAZIONI RESPON</v>
          </cell>
          <cell r="C116">
            <v>50937.5</v>
          </cell>
          <cell r="D116">
            <v>0</v>
          </cell>
          <cell r="E116">
            <v>0</v>
          </cell>
          <cell r="F116">
            <v>459824.62</v>
          </cell>
          <cell r="G116">
            <v>0</v>
          </cell>
          <cell r="H116">
            <v>0</v>
          </cell>
          <cell r="I116">
            <v>510762.12</v>
          </cell>
        </row>
        <row r="117">
          <cell r="A117">
            <v>625111</v>
          </cell>
          <cell r="B117" t="str">
            <v>625111  ASSICURAZIONI PER INCENDI</v>
          </cell>
          <cell r="C117">
            <v>215975</v>
          </cell>
          <cell r="D117">
            <v>0</v>
          </cell>
          <cell r="E117">
            <v>0</v>
          </cell>
          <cell r="F117">
            <v>1944017.56</v>
          </cell>
          <cell r="G117">
            <v>0</v>
          </cell>
          <cell r="H117">
            <v>0</v>
          </cell>
          <cell r="I117">
            <v>2159992.56</v>
          </cell>
        </row>
        <row r="118">
          <cell r="A118">
            <v>625121</v>
          </cell>
          <cell r="B118" t="str">
            <v>625121  ASSICURAZIONI PER FURTI</v>
          </cell>
          <cell r="C118">
            <v>0</v>
          </cell>
          <cell r="D118">
            <v>0</v>
          </cell>
          <cell r="E118">
            <v>0</v>
          </cell>
          <cell r="F118">
            <v>17760.900000000001</v>
          </cell>
          <cell r="G118">
            <v>0</v>
          </cell>
          <cell r="H118">
            <v>0</v>
          </cell>
          <cell r="I118">
            <v>17760.900000000001</v>
          </cell>
        </row>
        <row r="119">
          <cell r="A119">
            <v>625131</v>
          </cell>
          <cell r="B119" t="str">
            <v>625131  ASSICURAZIONI INFORTUNI E VOLO</v>
          </cell>
          <cell r="C119">
            <v>146731.53</v>
          </cell>
          <cell r="D119">
            <v>0</v>
          </cell>
          <cell r="E119">
            <v>0</v>
          </cell>
          <cell r="F119">
            <v>311609.3</v>
          </cell>
          <cell r="G119">
            <v>0</v>
          </cell>
          <cell r="H119">
            <v>0</v>
          </cell>
          <cell r="I119">
            <v>458340.83</v>
          </cell>
        </row>
        <row r="120">
          <cell r="A120">
            <v>625140</v>
          </cell>
          <cell r="B120" t="str">
            <v>625140  ASSICURAZIONI RESPON</v>
          </cell>
          <cell r="C120">
            <v>0</v>
          </cell>
          <cell r="D120">
            <v>0</v>
          </cell>
          <cell r="E120">
            <v>0</v>
          </cell>
          <cell r="F120">
            <v>3201.7</v>
          </cell>
          <cell r="G120">
            <v>0</v>
          </cell>
          <cell r="H120">
            <v>0</v>
          </cell>
          <cell r="I120">
            <v>3201.7</v>
          </cell>
        </row>
        <row r="121">
          <cell r="A121">
            <v>625293</v>
          </cell>
          <cell r="B121" t="str">
            <v>625293  ASSICURAZIONI ALL RISKS PROPERTY</v>
          </cell>
          <cell r="C121">
            <v>7280.48</v>
          </cell>
          <cell r="D121">
            <v>0</v>
          </cell>
          <cell r="E121">
            <v>0</v>
          </cell>
          <cell r="F121">
            <v>38290.57</v>
          </cell>
          <cell r="G121">
            <v>0</v>
          </cell>
          <cell r="H121">
            <v>0</v>
          </cell>
          <cell r="I121">
            <v>45571.05</v>
          </cell>
        </row>
        <row r="122">
          <cell r="A122">
            <v>625999</v>
          </cell>
          <cell r="B122" t="str">
            <v>625999  ALTRE ASSICURAZIONI</v>
          </cell>
          <cell r="C122">
            <v>137594.5</v>
          </cell>
          <cell r="D122">
            <v>0</v>
          </cell>
          <cell r="E122">
            <v>0</v>
          </cell>
          <cell r="F122">
            <v>1210489.75</v>
          </cell>
          <cell r="G122">
            <v>0</v>
          </cell>
          <cell r="H122">
            <v>0</v>
          </cell>
          <cell r="I122">
            <v>1348084.25</v>
          </cell>
        </row>
        <row r="123">
          <cell r="A123" t="str">
            <v>Assicurazione degli impianti</v>
          </cell>
          <cell r="B123" t="str">
            <v>Assicurazione degli impianti</v>
          </cell>
          <cell r="C123">
            <v>558519.01</v>
          </cell>
          <cell r="D123">
            <v>0</v>
          </cell>
          <cell r="E123">
            <v>0</v>
          </cell>
          <cell r="F123">
            <v>3985194.4</v>
          </cell>
          <cell r="G123">
            <v>0</v>
          </cell>
          <cell r="H123">
            <v>0</v>
          </cell>
          <cell r="I123">
            <v>4543713.41</v>
          </cell>
        </row>
        <row r="124">
          <cell r="A124">
            <v>620000</v>
          </cell>
          <cell r="B124" t="str">
            <v>620000  PROGETTAZIONE IMPIANTI</v>
          </cell>
          <cell r="C124">
            <v>26649432.239999998</v>
          </cell>
          <cell r="D124">
            <v>0</v>
          </cell>
          <cell r="E124">
            <v>43915.360000000001</v>
          </cell>
          <cell r="F124">
            <v>0</v>
          </cell>
          <cell r="G124">
            <v>129000</v>
          </cell>
          <cell r="H124">
            <v>0</v>
          </cell>
          <cell r="I124">
            <v>26822347.600000001</v>
          </cell>
        </row>
        <row r="125">
          <cell r="A125">
            <v>620003</v>
          </cell>
          <cell r="B125" t="str">
            <v>620003  SUPERVISIONE - DIREZIONE LAVORO</v>
          </cell>
          <cell r="C125">
            <v>8074925.6500000004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8074925.6500000004</v>
          </cell>
        </row>
        <row r="126">
          <cell r="A126">
            <v>621064</v>
          </cell>
          <cell r="B126" t="str">
            <v>621064  LAVORI CIVILI</v>
          </cell>
          <cell r="C126">
            <v>7404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7404</v>
          </cell>
        </row>
        <row r="127">
          <cell r="A127">
            <v>621065</v>
          </cell>
          <cell r="B127" t="str">
            <v>621065  ALLACCIAMENTI IDRICI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A128">
            <v>621066</v>
          </cell>
          <cell r="B128" t="str">
            <v>621066  SISTEMAZIONE A VERDE</v>
          </cell>
          <cell r="C128">
            <v>2445207.5499999998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2445207.5499999998</v>
          </cell>
        </row>
        <row r="129">
          <cell r="A129">
            <v>621080</v>
          </cell>
          <cell r="B129" t="str">
            <v>621080  COSTRUZIONE IMPIANTI</v>
          </cell>
          <cell r="C129">
            <v>105088186.79000001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105088186.79000001</v>
          </cell>
        </row>
        <row r="130">
          <cell r="A130">
            <v>621081</v>
          </cell>
          <cell r="B130" t="str">
            <v>621081  INSTALLAZIONE IMPIANTI</v>
          </cell>
          <cell r="C130">
            <v>-9883.9500000000007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-9883.9500000000007</v>
          </cell>
        </row>
        <row r="131">
          <cell r="A131">
            <v>621082</v>
          </cell>
          <cell r="B131" t="str">
            <v>621082  MONTAGGI MECCANICI</v>
          </cell>
          <cell r="C131">
            <v>72038.100000000006</v>
          </cell>
          <cell r="D131">
            <v>0</v>
          </cell>
          <cell r="E131">
            <v>1798.83</v>
          </cell>
          <cell r="F131">
            <v>0</v>
          </cell>
          <cell r="G131">
            <v>0</v>
          </cell>
          <cell r="H131">
            <v>0</v>
          </cell>
          <cell r="I131">
            <v>73836.929999999993</v>
          </cell>
        </row>
        <row r="132">
          <cell r="A132">
            <v>621083</v>
          </cell>
          <cell r="B132" t="str">
            <v>621083  MONTAGGI ELETTRICI,</v>
          </cell>
          <cell r="C132">
            <v>23829.24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23829.24</v>
          </cell>
        </row>
        <row r="133">
          <cell r="A133">
            <v>621091</v>
          </cell>
          <cell r="B133" t="str">
            <v>621091  SCAVI, POSA TUBAZION</v>
          </cell>
          <cell r="C133">
            <v>209388.36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209388.36</v>
          </cell>
        </row>
        <row r="134">
          <cell r="A134">
            <v>621092</v>
          </cell>
          <cell r="B134" t="str">
            <v>621092  RIPRISTINI</v>
          </cell>
          <cell r="C134">
            <v>27094.080000000002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27094.080000000002</v>
          </cell>
        </row>
        <row r="135">
          <cell r="A135">
            <v>621096</v>
          </cell>
          <cell r="B135" t="str">
            <v>621096  RIPRISTINI VEGETAZIONALI</v>
          </cell>
          <cell r="C135">
            <v>222777.61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222777.61</v>
          </cell>
        </row>
        <row r="136">
          <cell r="A136">
            <v>622000</v>
          </cell>
          <cell r="B136" t="str">
            <v>622000  MANUTENZIONE IMPIANTI</v>
          </cell>
          <cell r="C136">
            <v>17319933.59</v>
          </cell>
          <cell r="D136">
            <v>0</v>
          </cell>
          <cell r="E136">
            <v>29866.01</v>
          </cell>
          <cell r="F136">
            <v>5045.3</v>
          </cell>
          <cell r="G136">
            <v>576402.02</v>
          </cell>
          <cell r="H136">
            <v>0</v>
          </cell>
          <cell r="I136">
            <v>17931246.920000002</v>
          </cell>
        </row>
        <row r="137">
          <cell r="A137">
            <v>622002</v>
          </cell>
          <cell r="B137" t="str">
            <v>622002  MANUTENZIONE MEZZI DI TRASPORTO</v>
          </cell>
          <cell r="C137">
            <v>55433.58</v>
          </cell>
          <cell r="D137">
            <v>0</v>
          </cell>
          <cell r="E137">
            <v>0</v>
          </cell>
          <cell r="F137">
            <v>688.5</v>
          </cell>
          <cell r="G137">
            <v>2356.17</v>
          </cell>
          <cell r="H137">
            <v>0</v>
          </cell>
          <cell r="I137">
            <v>58478.25</v>
          </cell>
        </row>
        <row r="138">
          <cell r="A138">
            <v>622005</v>
          </cell>
          <cell r="B138" t="str">
            <v>622005  MANUTENZIONE SU BENI</v>
          </cell>
          <cell r="C138">
            <v>5224.75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5224.75</v>
          </cell>
        </row>
        <row r="139">
          <cell r="A139">
            <v>622010</v>
          </cell>
          <cell r="B139" t="str">
            <v>622010  CANONI DI MANUTENZIONE SW TLC</v>
          </cell>
          <cell r="C139">
            <v>9738.77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9738.77</v>
          </cell>
        </row>
        <row r="140">
          <cell r="A140">
            <v>622018</v>
          </cell>
          <cell r="B140" t="str">
            <v>622018  MANUTENZIONE FABBRIC</v>
          </cell>
          <cell r="C140">
            <v>451306.36</v>
          </cell>
          <cell r="D140">
            <v>0</v>
          </cell>
          <cell r="E140">
            <v>0</v>
          </cell>
          <cell r="F140">
            <v>353.25</v>
          </cell>
          <cell r="G140">
            <v>134672.12</v>
          </cell>
          <cell r="H140">
            <v>0</v>
          </cell>
          <cell r="I140">
            <v>586331.73</v>
          </cell>
        </row>
        <row r="141">
          <cell r="A141">
            <v>622020</v>
          </cell>
          <cell r="B141" t="str">
            <v>622020  CONTRATTI MANUTENZIO</v>
          </cell>
          <cell r="C141">
            <v>23680.12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23680.12</v>
          </cell>
        </row>
        <row r="142">
          <cell r="A142">
            <v>622021</v>
          </cell>
          <cell r="B142" t="str">
            <v>622021  CONTRATTI MANUTENZIO</v>
          </cell>
          <cell r="C142">
            <v>20.66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20.66</v>
          </cell>
        </row>
        <row r="143">
          <cell r="A143">
            <v>622022</v>
          </cell>
          <cell r="B143" t="str">
            <v>622022  CONTRATTI DI MANUT.S</v>
          </cell>
          <cell r="C143">
            <v>73.5</v>
          </cell>
          <cell r="D143">
            <v>0</v>
          </cell>
          <cell r="E143">
            <v>0</v>
          </cell>
          <cell r="F143">
            <v>0</v>
          </cell>
          <cell r="G143">
            <v>11.5</v>
          </cell>
          <cell r="H143">
            <v>0</v>
          </cell>
          <cell r="I143">
            <v>85</v>
          </cell>
        </row>
        <row r="144">
          <cell r="A144">
            <v>622024</v>
          </cell>
          <cell r="B144" t="str">
            <v>622024  CANONI DI MANUTENZIONE HW</v>
          </cell>
          <cell r="C144">
            <v>45312.81</v>
          </cell>
          <cell r="D144">
            <v>0</v>
          </cell>
          <cell r="E144">
            <v>0</v>
          </cell>
          <cell r="F144">
            <v>68979</v>
          </cell>
          <cell r="G144">
            <v>696523.91</v>
          </cell>
          <cell r="H144">
            <v>0</v>
          </cell>
          <cell r="I144">
            <v>810815.72</v>
          </cell>
        </row>
        <row r="145">
          <cell r="A145">
            <v>622025</v>
          </cell>
          <cell r="B145" t="str">
            <v>622025  MANUTENZIONE SU ALTRE ATTREZZATURE</v>
          </cell>
          <cell r="C145">
            <v>30953.62</v>
          </cell>
          <cell r="D145">
            <v>0</v>
          </cell>
          <cell r="E145">
            <v>0</v>
          </cell>
          <cell r="F145">
            <v>0</v>
          </cell>
          <cell r="G145">
            <v>195.57</v>
          </cell>
          <cell r="H145">
            <v>0</v>
          </cell>
          <cell r="I145">
            <v>31149.19</v>
          </cell>
        </row>
        <row r="146">
          <cell r="A146">
            <v>622026</v>
          </cell>
          <cell r="B146" t="str">
            <v>622026  CANONI DI MANUTENZIONE SW DI BASE</v>
          </cell>
          <cell r="C146">
            <v>-2462.7600000000002</v>
          </cell>
          <cell r="D146">
            <v>0</v>
          </cell>
          <cell r="E146">
            <v>0</v>
          </cell>
          <cell r="F146">
            <v>0</v>
          </cell>
          <cell r="G146">
            <v>444520.04</v>
          </cell>
          <cell r="H146">
            <v>0</v>
          </cell>
          <cell r="I146">
            <v>442057.28</v>
          </cell>
        </row>
        <row r="147">
          <cell r="A147">
            <v>622027</v>
          </cell>
          <cell r="B147" t="str">
            <v>622027  CANONI MAN. SW APPL.</v>
          </cell>
          <cell r="C147">
            <v>1553.06</v>
          </cell>
          <cell r="D147">
            <v>0</v>
          </cell>
          <cell r="E147">
            <v>0</v>
          </cell>
          <cell r="F147">
            <v>0</v>
          </cell>
          <cell r="G147">
            <v>710698.51</v>
          </cell>
          <cell r="H147">
            <v>0</v>
          </cell>
          <cell r="I147">
            <v>712251.57</v>
          </cell>
        </row>
        <row r="148">
          <cell r="A148">
            <v>622030</v>
          </cell>
          <cell r="B148" t="str">
            <v>622030  MANUTENZIONI ELETTRI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3673.16</v>
          </cell>
          <cell r="H148">
            <v>0</v>
          </cell>
          <cell r="I148">
            <v>3673.16</v>
          </cell>
        </row>
        <row r="149">
          <cell r="A149">
            <v>622033</v>
          </cell>
          <cell r="B149" t="str">
            <v>622033  LAVORI DI VERNICIATURA</v>
          </cell>
          <cell r="C149">
            <v>900868.63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900868.63</v>
          </cell>
        </row>
        <row r="150">
          <cell r="A150">
            <v>622040</v>
          </cell>
          <cell r="B150" t="str">
            <v>622040  MANUTENZIONE AREE A VERDE</v>
          </cell>
          <cell r="C150">
            <v>32975.129999999997</v>
          </cell>
          <cell r="D150">
            <v>0</v>
          </cell>
          <cell r="E150">
            <v>0</v>
          </cell>
          <cell r="F150">
            <v>0</v>
          </cell>
          <cell r="G150">
            <v>320</v>
          </cell>
          <cell r="H150">
            <v>0</v>
          </cell>
          <cell r="I150">
            <v>33295.129999999997</v>
          </cell>
        </row>
        <row r="151">
          <cell r="A151">
            <v>622099</v>
          </cell>
          <cell r="B151" t="str">
            <v>622099  ALTRE MANUTENZIONI</v>
          </cell>
          <cell r="C151">
            <v>139371.85</v>
          </cell>
          <cell r="D151">
            <v>0</v>
          </cell>
          <cell r="E151">
            <v>0</v>
          </cell>
          <cell r="F151">
            <v>0</v>
          </cell>
          <cell r="G151">
            <v>2051.81</v>
          </cell>
          <cell r="H151">
            <v>0</v>
          </cell>
          <cell r="I151">
            <v>141423.66</v>
          </cell>
        </row>
        <row r="152">
          <cell r="A152">
            <v>623099</v>
          </cell>
          <cell r="B152" t="str">
            <v>623099  LAVORAZIONI PRESSO TERZI</v>
          </cell>
          <cell r="C152">
            <v>1179643.96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1179643.96</v>
          </cell>
        </row>
        <row r="153">
          <cell r="A153" t="str">
            <v>Manutenzione esterne ed ammodernamenti</v>
          </cell>
          <cell r="B153" t="str">
            <v>Manutenzione esterne ed ammodernamenti</v>
          </cell>
          <cell r="C153">
            <v>163004027.30000001</v>
          </cell>
          <cell r="D153">
            <v>0</v>
          </cell>
          <cell r="E153">
            <v>75580.2</v>
          </cell>
          <cell r="F153">
            <v>75066.05</v>
          </cell>
          <cell r="G153">
            <v>2700424.81</v>
          </cell>
          <cell r="H153">
            <v>0</v>
          </cell>
          <cell r="I153">
            <v>165855098.36000001</v>
          </cell>
        </row>
        <row r="154">
          <cell r="A154">
            <v>624010</v>
          </cell>
          <cell r="B154" t="str">
            <v>624010  ACQUISTO CAPACITA'DI TRASPORTO</v>
          </cell>
          <cell r="C154">
            <v>27598583.539999999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27598583.539999999</v>
          </cell>
        </row>
        <row r="155">
          <cell r="A155">
            <v>624506</v>
          </cell>
          <cell r="B155" t="str">
            <v>624506  ALTRI TRASPORTI DIVERSI</v>
          </cell>
          <cell r="C155">
            <v>3993051.71</v>
          </cell>
          <cell r="D155">
            <v>0</v>
          </cell>
          <cell r="E155">
            <v>0</v>
          </cell>
          <cell r="F155">
            <v>4226.33</v>
          </cell>
          <cell r="G155">
            <v>440227.96</v>
          </cell>
          <cell r="H155">
            <v>0</v>
          </cell>
          <cell r="I155">
            <v>4437506</v>
          </cell>
        </row>
        <row r="156">
          <cell r="A156">
            <v>627008</v>
          </cell>
          <cell r="B156" t="str">
            <v>627008  COMP. CORR. BILANC.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874.15</v>
          </cell>
          <cell r="H156">
            <v>0</v>
          </cell>
          <cell r="I156">
            <v>874.15</v>
          </cell>
        </row>
        <row r="157">
          <cell r="A157">
            <v>627020</v>
          </cell>
          <cell r="B157" t="str">
            <v>627020  SERVIZI DI GEST.ORD</v>
          </cell>
          <cell r="C157">
            <v>43894</v>
          </cell>
          <cell r="D157">
            <v>0</v>
          </cell>
          <cell r="E157">
            <v>0</v>
          </cell>
          <cell r="F157">
            <v>0</v>
          </cell>
          <cell r="G157">
            <v>6125602.96</v>
          </cell>
          <cell r="H157">
            <v>0</v>
          </cell>
          <cell r="I157">
            <v>6169496.96</v>
          </cell>
        </row>
        <row r="158">
          <cell r="A158">
            <v>627021</v>
          </cell>
          <cell r="B158" t="str">
            <v>627021  SVILUPPO INFRASTRUTTURE  IT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627022</v>
          </cell>
          <cell r="B159" t="str">
            <v>627022  SERVIZI DI GEST.INFR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154937.39000000001</v>
          </cell>
          <cell r="H159">
            <v>0</v>
          </cell>
          <cell r="I159">
            <v>154937.39000000001</v>
          </cell>
        </row>
        <row r="160">
          <cell r="A160">
            <v>627023</v>
          </cell>
          <cell r="B160" t="str">
            <v>627023  SERVIZI GEST.INFRAST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1897778.11</v>
          </cell>
          <cell r="H160">
            <v>0</v>
          </cell>
          <cell r="I160">
            <v>1897778.11</v>
          </cell>
        </row>
        <row r="161">
          <cell r="A161">
            <v>627024</v>
          </cell>
          <cell r="B161" t="str">
            <v>627024  SERVIZI GEST.INFRAST</v>
          </cell>
          <cell r="C161">
            <v>680098.78</v>
          </cell>
          <cell r="D161">
            <v>0</v>
          </cell>
          <cell r="E161">
            <v>0</v>
          </cell>
          <cell r="F161">
            <v>159154.88</v>
          </cell>
          <cell r="G161">
            <v>2505651.7599999998</v>
          </cell>
          <cell r="H161">
            <v>0</v>
          </cell>
          <cell r="I161">
            <v>3344905.42</v>
          </cell>
        </row>
        <row r="162">
          <cell r="A162">
            <v>627025</v>
          </cell>
          <cell r="B162" t="str">
            <v>627025  SERVIZI GEST.INFRAST</v>
          </cell>
          <cell r="C162">
            <v>537300</v>
          </cell>
          <cell r="D162">
            <v>0</v>
          </cell>
          <cell r="E162">
            <v>0</v>
          </cell>
          <cell r="F162">
            <v>5600</v>
          </cell>
          <cell r="G162">
            <v>863276.4</v>
          </cell>
          <cell r="H162">
            <v>0</v>
          </cell>
          <cell r="I162">
            <v>1406176.4</v>
          </cell>
        </row>
        <row r="163">
          <cell r="A163">
            <v>627026</v>
          </cell>
          <cell r="B163" t="str">
            <v>627026  SERVIZI GEST.INFRAST</v>
          </cell>
          <cell r="C163">
            <v>247085.93</v>
          </cell>
          <cell r="D163">
            <v>0</v>
          </cell>
          <cell r="E163">
            <v>0</v>
          </cell>
          <cell r="F163">
            <v>424883</v>
          </cell>
          <cell r="G163">
            <v>764918.32</v>
          </cell>
          <cell r="H163">
            <v>0</v>
          </cell>
          <cell r="I163">
            <v>1436887.25</v>
          </cell>
        </row>
        <row r="164">
          <cell r="A164">
            <v>627027</v>
          </cell>
          <cell r="B164" t="str">
            <v>627027  SERVIZI DI CUSTOMER INFRASTRUCTURE</v>
          </cell>
          <cell r="C164">
            <v>771407.76</v>
          </cell>
          <cell r="D164">
            <v>0</v>
          </cell>
          <cell r="E164">
            <v>0</v>
          </cell>
          <cell r="F164">
            <v>60609.74</v>
          </cell>
          <cell r="G164">
            <v>2101087.9</v>
          </cell>
          <cell r="H164">
            <v>0</v>
          </cell>
          <cell r="I164">
            <v>2933105.4</v>
          </cell>
        </row>
        <row r="165">
          <cell r="A165">
            <v>627028</v>
          </cell>
          <cell r="B165" t="str">
            <v>627028  SERVIZI DI CAMPUS</v>
          </cell>
          <cell r="C165">
            <v>0</v>
          </cell>
          <cell r="D165">
            <v>0</v>
          </cell>
          <cell r="E165">
            <v>0</v>
          </cell>
          <cell r="F165">
            <v>892.99</v>
          </cell>
          <cell r="G165">
            <v>347831.73</v>
          </cell>
          <cell r="H165">
            <v>0</v>
          </cell>
          <cell r="I165">
            <v>348724.72</v>
          </cell>
        </row>
        <row r="166">
          <cell r="A166">
            <v>627029</v>
          </cell>
          <cell r="B166" t="str">
            <v>627029  SERVIZI DI TELEFONIA FISSA</v>
          </cell>
          <cell r="C166">
            <v>2405.92</v>
          </cell>
          <cell r="D166">
            <v>0</v>
          </cell>
          <cell r="E166">
            <v>0</v>
          </cell>
          <cell r="F166">
            <v>2541.1</v>
          </cell>
          <cell r="G166">
            <v>784515.54</v>
          </cell>
          <cell r="H166">
            <v>0</v>
          </cell>
          <cell r="I166">
            <v>789462.56</v>
          </cell>
        </row>
        <row r="167">
          <cell r="A167">
            <v>627030</v>
          </cell>
          <cell r="B167" t="str">
            <v>627030  SERVIZI RADIO MOBILE</v>
          </cell>
          <cell r="C167">
            <v>25809.46</v>
          </cell>
          <cell r="D167">
            <v>0</v>
          </cell>
          <cell r="E167">
            <v>0</v>
          </cell>
          <cell r="F167">
            <v>0</v>
          </cell>
          <cell r="G167">
            <v>1956154.9</v>
          </cell>
          <cell r="H167">
            <v>0</v>
          </cell>
          <cell r="I167">
            <v>1981964.36</v>
          </cell>
        </row>
        <row r="168">
          <cell r="A168">
            <v>627031</v>
          </cell>
          <cell r="B168" t="str">
            <v>627031  SERVIZI INTERNET</v>
          </cell>
          <cell r="C168">
            <v>500</v>
          </cell>
          <cell r="D168">
            <v>0</v>
          </cell>
          <cell r="E168">
            <v>0</v>
          </cell>
          <cell r="F168">
            <v>6061.84</v>
          </cell>
          <cell r="G168">
            <v>176765.48</v>
          </cell>
          <cell r="H168">
            <v>0</v>
          </cell>
          <cell r="I168">
            <v>183327.32</v>
          </cell>
        </row>
        <row r="169">
          <cell r="A169">
            <v>627032</v>
          </cell>
          <cell r="B169" t="str">
            <v>627032  SERVIZI SPECIALI TLC</v>
          </cell>
          <cell r="C169">
            <v>0</v>
          </cell>
          <cell r="D169">
            <v>0</v>
          </cell>
          <cell r="E169">
            <v>0</v>
          </cell>
          <cell r="F169">
            <v>-126814.56</v>
          </cell>
          <cell r="G169">
            <v>4257350.46</v>
          </cell>
          <cell r="H169">
            <v>0</v>
          </cell>
          <cell r="I169">
            <v>4130535.9</v>
          </cell>
        </row>
        <row r="170">
          <cell r="A170">
            <v>627033</v>
          </cell>
          <cell r="B170" t="str">
            <v>627033  SVILUPPO INFRAST.TEL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A171">
            <v>627034</v>
          </cell>
          <cell r="B171" t="str">
            <v>627034  ALTRI SERVIZI DI TELECOMUNICAZIONE</v>
          </cell>
          <cell r="C171">
            <v>12.09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12.09</v>
          </cell>
        </row>
        <row r="172">
          <cell r="A172">
            <v>627040</v>
          </cell>
          <cell r="B172" t="str">
            <v>627040  SVILUPPO SISTEMI APPLICATIVI</v>
          </cell>
          <cell r="C172">
            <v>2050497.05</v>
          </cell>
          <cell r="D172">
            <v>0</v>
          </cell>
          <cell r="E172">
            <v>0</v>
          </cell>
          <cell r="F172">
            <v>2932429.28</v>
          </cell>
          <cell r="G172">
            <v>78637.87</v>
          </cell>
          <cell r="H172">
            <v>0</v>
          </cell>
          <cell r="I172">
            <v>5061564.2</v>
          </cell>
        </row>
        <row r="173">
          <cell r="A173">
            <v>627041</v>
          </cell>
          <cell r="B173" t="str">
            <v>627041  PREST.DI SERV. SU AU</v>
          </cell>
          <cell r="C173">
            <v>3169768.18</v>
          </cell>
          <cell r="D173">
            <v>0</v>
          </cell>
          <cell r="E173">
            <v>921.96</v>
          </cell>
          <cell r="F173">
            <v>10600.98</v>
          </cell>
          <cell r="G173">
            <v>-27720.41</v>
          </cell>
          <cell r="H173">
            <v>0</v>
          </cell>
          <cell r="I173">
            <v>3153570.71</v>
          </cell>
        </row>
        <row r="174">
          <cell r="A174">
            <v>627201</v>
          </cell>
          <cell r="B174" t="str">
            <v>627201  SERVIZI BANCARI</v>
          </cell>
          <cell r="C174">
            <v>1450.33</v>
          </cell>
          <cell r="D174">
            <v>0</v>
          </cell>
          <cell r="E174">
            <v>0</v>
          </cell>
          <cell r="F174">
            <v>149642.6</v>
          </cell>
          <cell r="G174">
            <v>0</v>
          </cell>
          <cell r="H174">
            <v>0</v>
          </cell>
          <cell r="I174">
            <v>151092.93</v>
          </cell>
        </row>
        <row r="175">
          <cell r="A175">
            <v>627211</v>
          </cell>
          <cell r="B175" t="str">
            <v>627211  SERVIZI DI VIGILANZA FISCALE</v>
          </cell>
          <cell r="C175">
            <v>6.12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6.12</v>
          </cell>
        </row>
        <row r="176">
          <cell r="A176">
            <v>627231</v>
          </cell>
          <cell r="B176" t="str">
            <v>627231  SERVIZI DI VIGILANZA</v>
          </cell>
          <cell r="C176">
            <v>1453074.77</v>
          </cell>
          <cell r="D176">
            <v>0</v>
          </cell>
          <cell r="E176">
            <v>7972.55</v>
          </cell>
          <cell r="F176">
            <v>1145.4100000000001</v>
          </cell>
          <cell r="G176">
            <v>845636.99</v>
          </cell>
          <cell r="H176">
            <v>0</v>
          </cell>
          <cell r="I176">
            <v>2307829.7200000002</v>
          </cell>
        </row>
        <row r="177">
          <cell r="A177">
            <v>627241</v>
          </cell>
          <cell r="B177" t="str">
            <v>627241  SERVIZI DI PULIZIA</v>
          </cell>
          <cell r="C177">
            <v>975860.07</v>
          </cell>
          <cell r="D177">
            <v>0</v>
          </cell>
          <cell r="E177">
            <v>0</v>
          </cell>
          <cell r="F177">
            <v>13846.51</v>
          </cell>
          <cell r="G177">
            <v>264199.01</v>
          </cell>
          <cell r="H177">
            <v>0</v>
          </cell>
          <cell r="I177">
            <v>1253905.5900000001</v>
          </cell>
        </row>
        <row r="178">
          <cell r="A178">
            <v>627251</v>
          </cell>
          <cell r="B178" t="str">
            <v>627251  FACCHINAGGI E MANOVALANZA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573.67999999999995</v>
          </cell>
          <cell r="H178">
            <v>0</v>
          </cell>
          <cell r="I178">
            <v>573.67999999999995</v>
          </cell>
        </row>
        <row r="179">
          <cell r="A179">
            <v>627261</v>
          </cell>
          <cell r="B179" t="str">
            <v>627261  MAGAZZINAGGI, TRANSITI E DEPOSITI</v>
          </cell>
          <cell r="C179">
            <v>0</v>
          </cell>
          <cell r="D179">
            <v>0</v>
          </cell>
          <cell r="E179">
            <v>0</v>
          </cell>
          <cell r="F179">
            <v>12000</v>
          </cell>
          <cell r="G179">
            <v>107999.02</v>
          </cell>
          <cell r="H179">
            <v>0</v>
          </cell>
          <cell r="I179">
            <v>119999.02</v>
          </cell>
        </row>
        <row r="180">
          <cell r="A180">
            <v>627300</v>
          </cell>
          <cell r="B180" t="str">
            <v>627300  SOMMINISTRAZIONE METANO</v>
          </cell>
          <cell r="C180">
            <v>288933.24</v>
          </cell>
          <cell r="D180">
            <v>0</v>
          </cell>
          <cell r="E180">
            <v>0</v>
          </cell>
          <cell r="F180">
            <v>142.12</v>
          </cell>
          <cell r="G180">
            <v>221.7</v>
          </cell>
          <cell r="H180">
            <v>0</v>
          </cell>
          <cell r="I180">
            <v>289297.06</v>
          </cell>
        </row>
        <row r="181">
          <cell r="A181">
            <v>627302</v>
          </cell>
          <cell r="B181" t="str">
            <v>627302  SOMMINISTRAZIONE ACQ</v>
          </cell>
          <cell r="C181">
            <v>73485.740000000005</v>
          </cell>
          <cell r="D181">
            <v>0</v>
          </cell>
          <cell r="E181">
            <v>0</v>
          </cell>
          <cell r="F181">
            <v>0</v>
          </cell>
          <cell r="G181">
            <v>52558.54</v>
          </cell>
          <cell r="H181">
            <v>0</v>
          </cell>
          <cell r="I181">
            <v>126044.28</v>
          </cell>
        </row>
        <row r="182">
          <cell r="A182">
            <v>627304</v>
          </cell>
          <cell r="B182" t="str">
            <v>627304  SOMMINISTRAZIONI DI CALORE</v>
          </cell>
          <cell r="C182">
            <v>2350</v>
          </cell>
          <cell r="D182">
            <v>0</v>
          </cell>
          <cell r="E182">
            <v>0</v>
          </cell>
          <cell r="F182">
            <v>0</v>
          </cell>
          <cell r="G182">
            <v>464355.31</v>
          </cell>
          <cell r="H182">
            <v>0</v>
          </cell>
          <cell r="I182">
            <v>466705.31</v>
          </cell>
        </row>
        <row r="183">
          <cell r="A183">
            <v>627305</v>
          </cell>
          <cell r="B183" t="str">
            <v>627305  SPESE POSTALI</v>
          </cell>
          <cell r="C183">
            <v>68684.27</v>
          </cell>
          <cell r="D183">
            <v>0</v>
          </cell>
          <cell r="E183">
            <v>3.39</v>
          </cell>
          <cell r="F183">
            <v>46497.93</v>
          </cell>
          <cell r="G183">
            <v>270035.33</v>
          </cell>
          <cell r="H183">
            <v>0</v>
          </cell>
          <cell r="I183">
            <v>385220.92</v>
          </cell>
        </row>
        <row r="184">
          <cell r="A184">
            <v>627309</v>
          </cell>
          <cell r="B184" t="str">
            <v>627309  COSTI GESTIONI TELEFONINI</v>
          </cell>
          <cell r="C184">
            <v>45734.16</v>
          </cell>
          <cell r="D184">
            <v>0</v>
          </cell>
          <cell r="E184">
            <v>0</v>
          </cell>
          <cell r="F184">
            <v>32778.44</v>
          </cell>
          <cell r="G184">
            <v>1213945.53</v>
          </cell>
          <cell r="H184">
            <v>0</v>
          </cell>
          <cell r="I184">
            <v>1292458.1299999999</v>
          </cell>
        </row>
        <row r="185">
          <cell r="A185">
            <v>627315</v>
          </cell>
          <cell r="B185" t="str">
            <v>627315  CONTROLLI NON DISTRU</v>
          </cell>
          <cell r="C185">
            <v>1293700.79</v>
          </cell>
          <cell r="D185">
            <v>0</v>
          </cell>
          <cell r="E185">
            <v>0</v>
          </cell>
          <cell r="F185">
            <v>0</v>
          </cell>
          <cell r="G185">
            <v>609997.48</v>
          </cell>
          <cell r="H185">
            <v>0</v>
          </cell>
          <cell r="I185">
            <v>1903698.27</v>
          </cell>
        </row>
        <row r="186">
          <cell r="A186">
            <v>627316</v>
          </cell>
          <cell r="B186" t="str">
            <v>627316  DISEGNI, LAVORI FOTO</v>
          </cell>
          <cell r="C186">
            <v>311373.17</v>
          </cell>
          <cell r="D186">
            <v>0</v>
          </cell>
          <cell r="E186">
            <v>1038.1199999999999</v>
          </cell>
          <cell r="F186">
            <v>166713.63</v>
          </cell>
          <cell r="G186">
            <v>17850.189999999999</v>
          </cell>
          <cell r="H186">
            <v>0</v>
          </cell>
          <cell r="I186">
            <v>496975.11</v>
          </cell>
        </row>
        <row r="187">
          <cell r="A187">
            <v>627317</v>
          </cell>
          <cell r="B187" t="str">
            <v>627317  SERVIZI AMBIENTALI</v>
          </cell>
          <cell r="C187">
            <v>290698.95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290698.95</v>
          </cell>
        </row>
        <row r="188">
          <cell r="A188">
            <v>627318</v>
          </cell>
          <cell r="B188" t="str">
            <v>627318  SPESE PER TRASMISSIONE DATI</v>
          </cell>
          <cell r="C188">
            <v>25723.43</v>
          </cell>
          <cell r="D188">
            <v>0</v>
          </cell>
          <cell r="E188">
            <v>0</v>
          </cell>
          <cell r="F188">
            <v>-28094.66</v>
          </cell>
          <cell r="G188">
            <v>2426289.1800000002</v>
          </cell>
          <cell r="H188">
            <v>0</v>
          </cell>
          <cell r="I188">
            <v>2423917.9500000002</v>
          </cell>
        </row>
        <row r="189">
          <cell r="A189">
            <v>627502</v>
          </cell>
          <cell r="B189" t="str">
            <v>627502  COMM.PER FID.(DIV.DA</v>
          </cell>
          <cell r="C189">
            <v>444.43</v>
          </cell>
          <cell r="D189">
            <v>0</v>
          </cell>
          <cell r="E189">
            <v>0</v>
          </cell>
          <cell r="F189">
            <v>1029.69</v>
          </cell>
          <cell r="G189">
            <v>0</v>
          </cell>
          <cell r="H189">
            <v>0</v>
          </cell>
          <cell r="I189">
            <v>1474.12</v>
          </cell>
        </row>
        <row r="190">
          <cell r="A190">
            <v>627503</v>
          </cell>
          <cell r="B190" t="str">
            <v>627503  COMMISSIONI VALUTARIE</v>
          </cell>
          <cell r="C190">
            <v>5745.45</v>
          </cell>
          <cell r="D190">
            <v>0</v>
          </cell>
          <cell r="E190">
            <v>0</v>
          </cell>
          <cell r="F190">
            <v>1558.3</v>
          </cell>
          <cell r="G190">
            <v>0</v>
          </cell>
          <cell r="H190">
            <v>0</v>
          </cell>
          <cell r="I190">
            <v>7303.75</v>
          </cell>
        </row>
        <row r="191">
          <cell r="A191">
            <v>627505</v>
          </cell>
          <cell r="B191" t="str">
            <v>627505  SPESE E COMMISSIONI</v>
          </cell>
          <cell r="C191">
            <v>0</v>
          </cell>
          <cell r="D191">
            <v>0</v>
          </cell>
          <cell r="E191">
            <v>0</v>
          </cell>
          <cell r="F191">
            <v>595159.01</v>
          </cell>
          <cell r="G191">
            <v>0</v>
          </cell>
          <cell r="H191">
            <v>0</v>
          </cell>
          <cell r="I191">
            <v>595159.01</v>
          </cell>
        </row>
        <row r="192">
          <cell r="A192">
            <v>627600</v>
          </cell>
          <cell r="B192" t="str">
            <v>627600  CONTRIBUTI A FONDO INTERSOCIETARIO</v>
          </cell>
          <cell r="C192">
            <v>49548.31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49548.31</v>
          </cell>
        </row>
        <row r="193">
          <cell r="A193">
            <v>627822</v>
          </cell>
          <cell r="B193" t="str">
            <v>627822  SERVIZI DI SPEDIZION</v>
          </cell>
          <cell r="C193">
            <v>405.49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405.49</v>
          </cell>
        </row>
        <row r="194">
          <cell r="A194">
            <v>627830</v>
          </cell>
          <cell r="B194" t="str">
            <v>627830  SORVEGLIANZA AEREA METANODOTTI</v>
          </cell>
          <cell r="C194">
            <v>1180527.69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1180527.69</v>
          </cell>
        </row>
        <row r="195">
          <cell r="A195">
            <v>627843</v>
          </cell>
          <cell r="B195" t="str">
            <v>627843  SERVIZI DI SPINTA</v>
          </cell>
          <cell r="C195">
            <v>1353751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1353751</v>
          </cell>
        </row>
        <row r="196">
          <cell r="A196">
            <v>627999</v>
          </cell>
          <cell r="B196" t="str">
            <v>627999  ALTRI SERVIZI</v>
          </cell>
          <cell r="C196">
            <v>447368.08</v>
          </cell>
          <cell r="D196">
            <v>0</v>
          </cell>
          <cell r="E196">
            <v>17</v>
          </cell>
          <cell r="F196">
            <v>109061.06</v>
          </cell>
          <cell r="G196">
            <v>14060.33</v>
          </cell>
          <cell r="H196">
            <v>0</v>
          </cell>
          <cell r="I196">
            <v>570506.47</v>
          </cell>
        </row>
        <row r="197">
          <cell r="A197">
            <v>628013</v>
          </cell>
          <cell r="B197" t="str">
            <v>628013  SVILUPPO SISTEMI INF</v>
          </cell>
          <cell r="C197">
            <v>6875978.5499999998</v>
          </cell>
          <cell r="D197">
            <v>0</v>
          </cell>
          <cell r="E197">
            <v>0</v>
          </cell>
          <cell r="F197">
            <v>3902557.46</v>
          </cell>
          <cell r="G197">
            <v>2867466.04</v>
          </cell>
          <cell r="H197">
            <v>0</v>
          </cell>
          <cell r="I197">
            <v>13646002.050000001</v>
          </cell>
        </row>
        <row r="198">
          <cell r="A198">
            <v>629001</v>
          </cell>
          <cell r="B198" t="str">
            <v>629001  COSTI PER SERVIZI DI</v>
          </cell>
          <cell r="C198">
            <v>-149958585.31999999</v>
          </cell>
          <cell r="D198">
            <v>0</v>
          </cell>
          <cell r="E198">
            <v>0</v>
          </cell>
          <cell r="F198">
            <v>-29109.11</v>
          </cell>
          <cell r="G198">
            <v>-287233.38</v>
          </cell>
          <cell r="H198">
            <v>0</v>
          </cell>
          <cell r="I198">
            <v>-150274927.81</v>
          </cell>
        </row>
        <row r="199">
          <cell r="A199">
            <v>629002</v>
          </cell>
          <cell r="B199" t="str">
            <v>629002  COSTI SER.OP.IMMAT.</v>
          </cell>
          <cell r="C199">
            <v>-10266845.09</v>
          </cell>
          <cell r="D199">
            <v>0</v>
          </cell>
          <cell r="E199">
            <v>0</v>
          </cell>
          <cell r="F199">
            <v>-7105264.6799999997</v>
          </cell>
          <cell r="G199">
            <v>-4074342.02</v>
          </cell>
          <cell r="H199">
            <v>0</v>
          </cell>
          <cell r="I199">
            <v>-21446451.789999999</v>
          </cell>
        </row>
        <row r="200">
          <cell r="A200">
            <v>630000</v>
          </cell>
          <cell r="B200" t="str">
            <v>630000  RIMB. SPESE DI VIAG.</v>
          </cell>
          <cell r="C200">
            <v>3786891.11</v>
          </cell>
          <cell r="D200">
            <v>0</v>
          </cell>
          <cell r="E200">
            <v>76157.31</v>
          </cell>
          <cell r="F200">
            <v>318888.23</v>
          </cell>
          <cell r="G200">
            <v>229851.07</v>
          </cell>
          <cell r="H200">
            <v>0</v>
          </cell>
          <cell r="I200">
            <v>4411787.72</v>
          </cell>
        </row>
        <row r="201">
          <cell r="A201">
            <v>630010</v>
          </cell>
          <cell r="B201" t="str">
            <v>630010  RIMB.SPESE DI VIAG.E</v>
          </cell>
          <cell r="C201">
            <v>8022.75</v>
          </cell>
          <cell r="D201">
            <v>0</v>
          </cell>
          <cell r="E201">
            <v>194</v>
          </cell>
          <cell r="F201">
            <v>0</v>
          </cell>
          <cell r="G201">
            <v>36</v>
          </cell>
          <cell r="H201">
            <v>0</v>
          </cell>
          <cell r="I201">
            <v>8252.75</v>
          </cell>
        </row>
        <row r="202">
          <cell r="A202">
            <v>630100</v>
          </cell>
          <cell r="B202" t="str">
            <v>630100  RIMBORSO SPESE DI VI</v>
          </cell>
          <cell r="C202">
            <v>575783.64</v>
          </cell>
          <cell r="D202">
            <v>0</v>
          </cell>
          <cell r="E202">
            <v>12793.54</v>
          </cell>
          <cell r="F202">
            <v>50850.48</v>
          </cell>
          <cell r="G202">
            <v>0</v>
          </cell>
          <cell r="H202">
            <v>0</v>
          </cell>
          <cell r="I202">
            <v>639427.66</v>
          </cell>
        </row>
        <row r="203">
          <cell r="A203">
            <v>630221</v>
          </cell>
          <cell r="B203" t="str">
            <v>630221  COSTI DI ADDESTRAMEN</v>
          </cell>
          <cell r="C203">
            <v>364211.75</v>
          </cell>
          <cell r="D203">
            <v>0</v>
          </cell>
          <cell r="E203">
            <v>28034.03</v>
          </cell>
          <cell r="F203">
            <v>1305370.51</v>
          </cell>
          <cell r="G203">
            <v>750</v>
          </cell>
          <cell r="H203">
            <v>0</v>
          </cell>
          <cell r="I203">
            <v>1698366.29</v>
          </cell>
        </row>
        <row r="204">
          <cell r="A204">
            <v>630301</v>
          </cell>
          <cell r="B204" t="str">
            <v>630301  COSTI DI RECLUTAMENTO DEL PERSONALE</v>
          </cell>
          <cell r="C204">
            <v>0</v>
          </cell>
          <cell r="D204">
            <v>0</v>
          </cell>
          <cell r="E204">
            <v>0</v>
          </cell>
          <cell r="F204">
            <v>18564.439999999999</v>
          </cell>
          <cell r="G204">
            <v>0</v>
          </cell>
          <cell r="H204">
            <v>0</v>
          </cell>
          <cell r="I204">
            <v>18564.439999999999</v>
          </cell>
        </row>
        <row r="205">
          <cell r="A205">
            <v>630410</v>
          </cell>
          <cell r="B205" t="str">
            <v>630410  COSTI TRASPORT DIPEN</v>
          </cell>
          <cell r="C205">
            <v>-1886.76</v>
          </cell>
          <cell r="D205">
            <v>0</v>
          </cell>
          <cell r="E205">
            <v>0</v>
          </cell>
          <cell r="F205">
            <v>-432.78</v>
          </cell>
          <cell r="G205">
            <v>-407.02</v>
          </cell>
          <cell r="H205">
            <v>0</v>
          </cell>
          <cell r="I205">
            <v>-2726.56</v>
          </cell>
        </row>
        <row r="206">
          <cell r="A206">
            <v>630412</v>
          </cell>
          <cell r="B206" t="str">
            <v>630412  COSTI PER COLONIE, A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630441</v>
          </cell>
          <cell r="B207" t="str">
            <v>630441  RIMBORSO SPESE DI TR</v>
          </cell>
          <cell r="C207">
            <v>1517.7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1517.7</v>
          </cell>
        </row>
        <row r="208">
          <cell r="A208">
            <v>630445</v>
          </cell>
          <cell r="B208" t="str">
            <v>630445  ALTRI COSTI DI LAV.D</v>
          </cell>
          <cell r="C208">
            <v>165492.88</v>
          </cell>
          <cell r="D208">
            <v>0</v>
          </cell>
          <cell r="E208">
            <v>-390.85</v>
          </cell>
          <cell r="F208">
            <v>289956.94</v>
          </cell>
          <cell r="G208">
            <v>-6754.98</v>
          </cell>
          <cell r="H208">
            <v>0</v>
          </cell>
          <cell r="I208">
            <v>448303.99</v>
          </cell>
        </row>
        <row r="209">
          <cell r="A209">
            <v>630446</v>
          </cell>
          <cell r="B209" t="str">
            <v>630446  ATRI COSTI DI LAV.DI</v>
          </cell>
          <cell r="C209">
            <v>0</v>
          </cell>
          <cell r="D209">
            <v>0</v>
          </cell>
          <cell r="E209">
            <v>0</v>
          </cell>
          <cell r="F209">
            <v>1833329.5</v>
          </cell>
          <cell r="G209">
            <v>691.2</v>
          </cell>
          <cell r="H209">
            <v>0</v>
          </cell>
          <cell r="I209">
            <v>1834020.7</v>
          </cell>
        </row>
        <row r="210">
          <cell r="A210">
            <v>630499</v>
          </cell>
          <cell r="B210" t="str">
            <v>630499  COSTI DIVERSI RELATI</v>
          </cell>
          <cell r="C210">
            <v>34120.14</v>
          </cell>
          <cell r="D210">
            <v>0</v>
          </cell>
          <cell r="E210">
            <v>3306.31</v>
          </cell>
          <cell r="F210">
            <v>126523.39</v>
          </cell>
          <cell r="G210">
            <v>11144.12</v>
          </cell>
          <cell r="H210">
            <v>0</v>
          </cell>
          <cell r="I210">
            <v>175093.96</v>
          </cell>
        </row>
        <row r="211">
          <cell r="A211">
            <v>630501</v>
          </cell>
          <cell r="B211" t="str">
            <v>630501  PRESTAZIONI DI DIRIG</v>
          </cell>
          <cell r="C211">
            <v>34432.33</v>
          </cell>
          <cell r="D211">
            <v>0</v>
          </cell>
          <cell r="E211">
            <v>0</v>
          </cell>
          <cell r="F211">
            <v>365787.28</v>
          </cell>
          <cell r="G211">
            <v>25731.78</v>
          </cell>
          <cell r="H211">
            <v>0</v>
          </cell>
          <cell r="I211">
            <v>425951.39</v>
          </cell>
        </row>
        <row r="212">
          <cell r="A212">
            <v>630511</v>
          </cell>
          <cell r="B212" t="str">
            <v>630511  PREST. DI QUADRI E I</v>
          </cell>
          <cell r="C212">
            <v>307382.61</v>
          </cell>
          <cell r="D212">
            <v>0</v>
          </cell>
          <cell r="E212">
            <v>0</v>
          </cell>
          <cell r="F212">
            <v>722.89</v>
          </cell>
          <cell r="G212">
            <v>-13157.15</v>
          </cell>
          <cell r="H212">
            <v>0</v>
          </cell>
          <cell r="I212">
            <v>294948.34999999998</v>
          </cell>
        </row>
        <row r="213">
          <cell r="A213">
            <v>630521</v>
          </cell>
          <cell r="B213" t="str">
            <v>630521  PRESTAZIONI DI OPERA</v>
          </cell>
          <cell r="C213">
            <v>2608.87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2608.87</v>
          </cell>
        </row>
        <row r="214">
          <cell r="A214">
            <v>630601</v>
          </cell>
          <cell r="B214" t="str">
            <v>630601  PRESTAZIONI DI PERSONALE INTERINALE</v>
          </cell>
          <cell r="C214">
            <v>139737.60999999999</v>
          </cell>
          <cell r="D214">
            <v>0</v>
          </cell>
          <cell r="E214">
            <v>0</v>
          </cell>
          <cell r="F214">
            <v>46623.6</v>
          </cell>
          <cell r="G214">
            <v>16062.61</v>
          </cell>
          <cell r="H214">
            <v>0</v>
          </cell>
          <cell r="I214">
            <v>202423.82</v>
          </cell>
        </row>
        <row r="215">
          <cell r="A215">
            <v>631001</v>
          </cell>
          <cell r="B215" t="str">
            <v>631001  COMPENSI AGLI AMMINISTRATORI</v>
          </cell>
          <cell r="C215">
            <v>0</v>
          </cell>
          <cell r="D215">
            <v>0</v>
          </cell>
          <cell r="E215">
            <v>0</v>
          </cell>
          <cell r="F215">
            <v>192016.96</v>
          </cell>
          <cell r="G215">
            <v>0</v>
          </cell>
          <cell r="H215">
            <v>0</v>
          </cell>
          <cell r="I215">
            <v>192016.96</v>
          </cell>
        </row>
        <row r="216">
          <cell r="A216">
            <v>631101</v>
          </cell>
          <cell r="B216" t="str">
            <v>631101  COMPENSI AI SINDACI</v>
          </cell>
          <cell r="C216">
            <v>0</v>
          </cell>
          <cell r="D216">
            <v>0</v>
          </cell>
          <cell r="E216">
            <v>0</v>
          </cell>
          <cell r="F216">
            <v>5274.3</v>
          </cell>
          <cell r="G216">
            <v>0</v>
          </cell>
          <cell r="H216">
            <v>0</v>
          </cell>
          <cell r="I216">
            <v>5274.3</v>
          </cell>
        </row>
        <row r="217">
          <cell r="A217">
            <v>631102</v>
          </cell>
          <cell r="B217" t="str">
            <v>631102  RIMB.SPESE VIAG.SOGG</v>
          </cell>
          <cell r="C217">
            <v>0</v>
          </cell>
          <cell r="D217">
            <v>0</v>
          </cell>
          <cell r="E217">
            <v>0</v>
          </cell>
          <cell r="F217">
            <v>1883.58</v>
          </cell>
          <cell r="G217">
            <v>0</v>
          </cell>
          <cell r="H217">
            <v>0</v>
          </cell>
          <cell r="I217">
            <v>1883.58</v>
          </cell>
        </row>
        <row r="218">
          <cell r="A218">
            <v>631201</v>
          </cell>
          <cell r="B218" t="str">
            <v>631201  PRESTAZ.PROF-GIUDIZI</v>
          </cell>
          <cell r="C218">
            <v>533551.12</v>
          </cell>
          <cell r="D218">
            <v>0</v>
          </cell>
          <cell r="E218">
            <v>0</v>
          </cell>
          <cell r="F218">
            <v>133413.62</v>
          </cell>
          <cell r="G218">
            <v>7215</v>
          </cell>
          <cell r="H218">
            <v>0</v>
          </cell>
          <cell r="I218">
            <v>674179.74</v>
          </cell>
        </row>
        <row r="219">
          <cell r="A219">
            <v>631202</v>
          </cell>
          <cell r="B219" t="str">
            <v>631202  CONSULENZE GIUDIZIAR</v>
          </cell>
          <cell r="C219">
            <v>8821.06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8821.06</v>
          </cell>
        </row>
        <row r="220">
          <cell r="A220">
            <v>631301</v>
          </cell>
          <cell r="B220" t="str">
            <v>631301  PRESTAZ.PROF-AMMINIS</v>
          </cell>
          <cell r="C220">
            <v>0</v>
          </cell>
          <cell r="D220">
            <v>0</v>
          </cell>
          <cell r="E220">
            <v>0</v>
          </cell>
          <cell r="F220">
            <v>6634502.2699999996</v>
          </cell>
          <cell r="G220">
            <v>0</v>
          </cell>
          <cell r="H220">
            <v>0</v>
          </cell>
          <cell r="I220">
            <v>6634502.2699999996</v>
          </cell>
        </row>
        <row r="221">
          <cell r="A221">
            <v>631302</v>
          </cell>
          <cell r="B221" t="str">
            <v>631302  CONSULENZE AMMINISTR</v>
          </cell>
          <cell r="C221">
            <v>15000</v>
          </cell>
          <cell r="D221">
            <v>0</v>
          </cell>
          <cell r="E221">
            <v>0</v>
          </cell>
          <cell r="F221">
            <v>101832.6</v>
          </cell>
          <cell r="G221">
            <v>0</v>
          </cell>
          <cell r="H221">
            <v>0</v>
          </cell>
          <cell r="I221">
            <v>116832.6</v>
          </cell>
        </row>
        <row r="222">
          <cell r="A222">
            <v>631401</v>
          </cell>
          <cell r="B222" t="str">
            <v>631401  PRESTAZ.PROFESSIONALI TECNICHE</v>
          </cell>
          <cell r="C222">
            <v>2206588.09</v>
          </cell>
          <cell r="D222">
            <v>0</v>
          </cell>
          <cell r="E222">
            <v>24324.49</v>
          </cell>
          <cell r="F222">
            <v>980876.02</v>
          </cell>
          <cell r="G222">
            <v>9060.7900000000009</v>
          </cell>
          <cell r="H222">
            <v>0</v>
          </cell>
          <cell r="I222">
            <v>3220849.39</v>
          </cell>
        </row>
        <row r="223">
          <cell r="A223">
            <v>631402</v>
          </cell>
          <cell r="B223" t="str">
            <v>631402  CONSULENZE TECNICHE</v>
          </cell>
          <cell r="C223">
            <v>449122.8</v>
          </cell>
          <cell r="D223">
            <v>0</v>
          </cell>
          <cell r="E223">
            <v>0</v>
          </cell>
          <cell r="F223">
            <v>0</v>
          </cell>
          <cell r="G223">
            <v>30.95</v>
          </cell>
          <cell r="H223">
            <v>0</v>
          </cell>
          <cell r="I223">
            <v>449153.75</v>
          </cell>
        </row>
        <row r="224">
          <cell r="A224">
            <v>631405</v>
          </cell>
          <cell r="B224" t="str">
            <v>631405  STUDI STRATEGICI ICT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1766</v>
          </cell>
          <cell r="H224">
            <v>0</v>
          </cell>
          <cell r="I224">
            <v>1766</v>
          </cell>
        </row>
        <row r="225">
          <cell r="A225">
            <v>631436</v>
          </cell>
          <cell r="B225" t="str">
            <v>631436  UTILIZZO AUTISTI</v>
          </cell>
          <cell r="C225">
            <v>0</v>
          </cell>
          <cell r="D225">
            <v>0</v>
          </cell>
          <cell r="E225">
            <v>0</v>
          </cell>
          <cell r="F225">
            <v>50000</v>
          </cell>
          <cell r="G225">
            <v>0</v>
          </cell>
          <cell r="H225">
            <v>0</v>
          </cell>
          <cell r="I225">
            <v>50000</v>
          </cell>
        </row>
        <row r="226">
          <cell r="A226">
            <v>631441</v>
          </cell>
          <cell r="B226" t="str">
            <v>631441  PRESTAZIONI PER RICERCHE DI MERCATO</v>
          </cell>
          <cell r="C226">
            <v>3657.5</v>
          </cell>
          <cell r="D226">
            <v>0</v>
          </cell>
          <cell r="E226">
            <v>0</v>
          </cell>
          <cell r="F226">
            <v>15000</v>
          </cell>
          <cell r="G226">
            <v>0</v>
          </cell>
          <cell r="H226">
            <v>0</v>
          </cell>
          <cell r="I226">
            <v>18657.5</v>
          </cell>
        </row>
        <row r="227">
          <cell r="A227">
            <v>631451</v>
          </cell>
          <cell r="B227" t="str">
            <v>631451  PRESTAZIONI PER PUBB</v>
          </cell>
          <cell r="C227">
            <v>0</v>
          </cell>
          <cell r="D227">
            <v>0</v>
          </cell>
          <cell r="E227">
            <v>0</v>
          </cell>
          <cell r="F227">
            <v>426998.79</v>
          </cell>
          <cell r="G227">
            <v>0</v>
          </cell>
          <cell r="H227">
            <v>0</v>
          </cell>
          <cell r="I227">
            <v>426998.79</v>
          </cell>
        </row>
        <row r="228">
          <cell r="A228">
            <v>631494</v>
          </cell>
          <cell r="B228" t="str">
            <v>631494  PREST.PER ISPEZIONI</v>
          </cell>
          <cell r="C228">
            <v>2012743.81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2012743.81</v>
          </cell>
        </row>
        <row r="229">
          <cell r="A229">
            <v>631496</v>
          </cell>
          <cell r="B229" t="str">
            <v>631496  PREST.PER ACQ.NI CON</v>
          </cell>
          <cell r="C229">
            <v>2718434.77</v>
          </cell>
          <cell r="D229">
            <v>0</v>
          </cell>
          <cell r="E229">
            <v>228.84</v>
          </cell>
          <cell r="F229">
            <v>1603</v>
          </cell>
          <cell r="G229">
            <v>811.91</v>
          </cell>
          <cell r="H229">
            <v>0</v>
          </cell>
          <cell r="I229">
            <v>2721078.52</v>
          </cell>
        </row>
        <row r="230">
          <cell r="A230">
            <v>631497</v>
          </cell>
          <cell r="B230" t="str">
            <v>631497  PREST.REGISTRI CLASS</v>
          </cell>
          <cell r="C230">
            <v>4397.08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4397.08</v>
          </cell>
        </row>
        <row r="231">
          <cell r="A231">
            <v>631499</v>
          </cell>
          <cell r="B231" t="str">
            <v>631499  PRESTAZIONI MEDICHE</v>
          </cell>
          <cell r="C231">
            <v>2916.67</v>
          </cell>
          <cell r="D231">
            <v>0</v>
          </cell>
          <cell r="E231">
            <v>0</v>
          </cell>
          <cell r="F231">
            <v>4701.29</v>
          </cell>
          <cell r="G231">
            <v>21351.31</v>
          </cell>
          <cell r="H231">
            <v>0</v>
          </cell>
          <cell r="I231">
            <v>28969.27</v>
          </cell>
        </row>
        <row r="232">
          <cell r="A232">
            <v>631501</v>
          </cell>
          <cell r="B232" t="str">
            <v>631501  PRESTAZIONI PROFESSIONALI DIVERSE</v>
          </cell>
          <cell r="C232">
            <v>748.62</v>
          </cell>
          <cell r="D232">
            <v>0</v>
          </cell>
          <cell r="E232">
            <v>0</v>
          </cell>
          <cell r="F232">
            <v>165688</v>
          </cell>
          <cell r="G232">
            <v>0</v>
          </cell>
          <cell r="H232">
            <v>0</v>
          </cell>
          <cell r="I232">
            <v>166436.62</v>
          </cell>
        </row>
        <row r="233">
          <cell r="A233">
            <v>631502</v>
          </cell>
          <cell r="B233" t="str">
            <v>631502  CONSULENZE DIVERSE</v>
          </cell>
          <cell r="C233">
            <v>208661.81</v>
          </cell>
          <cell r="D233">
            <v>0</v>
          </cell>
          <cell r="E233">
            <v>0</v>
          </cell>
          <cell r="F233">
            <v>586281.13</v>
          </cell>
          <cell r="G233">
            <v>217607.45</v>
          </cell>
          <cell r="H233">
            <v>0</v>
          </cell>
          <cell r="I233">
            <v>1012550.39</v>
          </cell>
        </row>
        <row r="234">
          <cell r="A234">
            <v>631509</v>
          </cell>
          <cell r="B234" t="str">
            <v>631509  CONTROLLI GEOLOG. SU METANODOTTO</v>
          </cell>
          <cell r="C234">
            <v>341878.43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341878.43</v>
          </cell>
        </row>
        <row r="235">
          <cell r="A235">
            <v>632002</v>
          </cell>
          <cell r="B235" t="str">
            <v>632002  PUBBLICITÀ A MEZZO STAMPA</v>
          </cell>
          <cell r="C235">
            <v>486514.17</v>
          </cell>
          <cell r="D235">
            <v>0</v>
          </cell>
          <cell r="E235">
            <v>6272.53</v>
          </cell>
          <cell r="F235">
            <v>501855.11</v>
          </cell>
          <cell r="G235">
            <v>0</v>
          </cell>
          <cell r="H235">
            <v>0</v>
          </cell>
          <cell r="I235">
            <v>994641.81</v>
          </cell>
        </row>
        <row r="236">
          <cell r="A236">
            <v>632105</v>
          </cell>
          <cell r="B236" t="str">
            <v>632105  PUBBLICITÀ SU MEZZI</v>
          </cell>
          <cell r="C236">
            <v>0</v>
          </cell>
          <cell r="D236">
            <v>0</v>
          </cell>
          <cell r="E236">
            <v>0</v>
          </cell>
          <cell r="F236">
            <v>19371.5</v>
          </cell>
          <cell r="G236">
            <v>0</v>
          </cell>
          <cell r="H236">
            <v>0</v>
          </cell>
          <cell r="I236">
            <v>19371.5</v>
          </cell>
        </row>
        <row r="237">
          <cell r="A237">
            <v>632202</v>
          </cell>
          <cell r="B237" t="str">
            <v>632202  COSTI PER FIERE E MOSTRE</v>
          </cell>
          <cell r="C237">
            <v>1021.67</v>
          </cell>
          <cell r="D237">
            <v>0</v>
          </cell>
          <cell r="E237">
            <v>0</v>
          </cell>
          <cell r="F237">
            <v>335409.51</v>
          </cell>
          <cell r="G237">
            <v>0</v>
          </cell>
          <cell r="H237">
            <v>0</v>
          </cell>
          <cell r="I237">
            <v>336431.18</v>
          </cell>
        </row>
        <row r="238">
          <cell r="A238">
            <v>632302</v>
          </cell>
          <cell r="B238" t="str">
            <v>632302  COSTI PER PUBBLICAZIONI E STAMPATI</v>
          </cell>
          <cell r="C238">
            <v>25445.24</v>
          </cell>
          <cell r="D238">
            <v>0</v>
          </cell>
          <cell r="E238">
            <v>0</v>
          </cell>
          <cell r="F238">
            <v>309486.03000000003</v>
          </cell>
          <cell r="G238">
            <v>0</v>
          </cell>
          <cell r="H238">
            <v>0</v>
          </cell>
          <cell r="I238">
            <v>334931.27</v>
          </cell>
        </row>
        <row r="239">
          <cell r="A239">
            <v>632402</v>
          </cell>
          <cell r="B239" t="str">
            <v>632402  COSTI PER CARTELLONI</v>
          </cell>
          <cell r="C239">
            <v>0</v>
          </cell>
          <cell r="D239">
            <v>0</v>
          </cell>
          <cell r="E239">
            <v>0</v>
          </cell>
          <cell r="F239">
            <v>10009.08</v>
          </cell>
          <cell r="G239">
            <v>0</v>
          </cell>
          <cell r="H239">
            <v>0</v>
          </cell>
          <cell r="I239">
            <v>10009.08</v>
          </cell>
        </row>
        <row r="240">
          <cell r="A240">
            <v>632501</v>
          </cell>
          <cell r="B240" t="str">
            <v>632501  SPONSORIZZAZIONI SPORTIVE</v>
          </cell>
          <cell r="C240">
            <v>0</v>
          </cell>
          <cell r="D240">
            <v>0</v>
          </cell>
          <cell r="E240">
            <v>0</v>
          </cell>
          <cell r="F240">
            <v>3000</v>
          </cell>
          <cell r="G240">
            <v>0</v>
          </cell>
          <cell r="H240">
            <v>0</v>
          </cell>
          <cell r="I240">
            <v>3000</v>
          </cell>
        </row>
        <row r="241">
          <cell r="A241">
            <v>632507</v>
          </cell>
          <cell r="B241" t="str">
            <v>632507  SPONSORIZZAZIONI AMBIENTALI</v>
          </cell>
          <cell r="C241">
            <v>0</v>
          </cell>
          <cell r="D241">
            <v>0</v>
          </cell>
          <cell r="E241">
            <v>0</v>
          </cell>
          <cell r="F241">
            <v>80000</v>
          </cell>
          <cell r="G241">
            <v>0</v>
          </cell>
          <cell r="H241">
            <v>0</v>
          </cell>
          <cell r="I241">
            <v>80000</v>
          </cell>
        </row>
        <row r="242">
          <cell r="A242">
            <v>632910</v>
          </cell>
          <cell r="B242" t="str">
            <v>632910  AUDIOVISIVI ISTITUZIONALI</v>
          </cell>
          <cell r="C242">
            <v>0</v>
          </cell>
          <cell r="D242">
            <v>0</v>
          </cell>
          <cell r="E242">
            <v>0</v>
          </cell>
          <cell r="F242">
            <v>262000</v>
          </cell>
          <cell r="G242">
            <v>0</v>
          </cell>
          <cell r="H242">
            <v>0</v>
          </cell>
          <cell r="I242">
            <v>262000</v>
          </cell>
        </row>
        <row r="243">
          <cell r="A243">
            <v>632919</v>
          </cell>
          <cell r="B243" t="str">
            <v>632919  ORGANIZZAZIONE CONGR</v>
          </cell>
          <cell r="C243">
            <v>9571.69</v>
          </cell>
          <cell r="D243">
            <v>0</v>
          </cell>
          <cell r="E243">
            <v>0</v>
          </cell>
          <cell r="F243">
            <v>26028.79</v>
          </cell>
          <cell r="G243">
            <v>4063.69</v>
          </cell>
          <cell r="H243">
            <v>0</v>
          </cell>
          <cell r="I243">
            <v>39664.17</v>
          </cell>
        </row>
        <row r="244">
          <cell r="A244">
            <v>632930</v>
          </cell>
          <cell r="B244" t="str">
            <v>632930  INIZIATIVE PROMOZIONALI VARIE</v>
          </cell>
          <cell r="C244">
            <v>2000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2000</v>
          </cell>
        </row>
        <row r="245">
          <cell r="A245">
            <v>632931</v>
          </cell>
          <cell r="B245" t="str">
            <v>632931  CONTR.PER IL SIST.TE</v>
          </cell>
          <cell r="C245">
            <v>4305.82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4305.82</v>
          </cell>
        </row>
        <row r="246">
          <cell r="A246">
            <v>632936</v>
          </cell>
          <cell r="B246" t="str">
            <v>632936  PARTECIPAZIONI A CON</v>
          </cell>
          <cell r="C246">
            <v>62784.84</v>
          </cell>
          <cell r="D246">
            <v>0</v>
          </cell>
          <cell r="E246">
            <v>1694.2</v>
          </cell>
          <cell r="F246">
            <v>16085.26</v>
          </cell>
          <cell r="G246">
            <v>8306.9500000000007</v>
          </cell>
          <cell r="H246">
            <v>0</v>
          </cell>
          <cell r="I246">
            <v>88871.25</v>
          </cell>
        </row>
        <row r="247">
          <cell r="A247">
            <v>632998</v>
          </cell>
          <cell r="B247" t="str">
            <v>632998  ALTRI COSTI DI PUBBL</v>
          </cell>
          <cell r="C247">
            <v>598.03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598.03</v>
          </cell>
        </row>
        <row r="248">
          <cell r="A248">
            <v>632999</v>
          </cell>
          <cell r="B248" t="str">
            <v>632999  ALTRE SPESE DI RAPPRESENTANZA</v>
          </cell>
          <cell r="C248">
            <v>66555.48</v>
          </cell>
          <cell r="D248">
            <v>0</v>
          </cell>
          <cell r="E248">
            <v>105</v>
          </cell>
          <cell r="F248">
            <v>33637.4</v>
          </cell>
          <cell r="G248">
            <v>726.7</v>
          </cell>
          <cell r="H248">
            <v>0</v>
          </cell>
          <cell r="I248">
            <v>101024.58</v>
          </cell>
        </row>
        <row r="249">
          <cell r="A249">
            <v>633006</v>
          </cell>
          <cell r="B249" t="str">
            <v>633006  CANONE MINISTERIALE</v>
          </cell>
          <cell r="C249">
            <v>79238.28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79238.28</v>
          </cell>
        </row>
        <row r="250">
          <cell r="A250">
            <v>633998</v>
          </cell>
          <cell r="B250" t="str">
            <v>633998  ALTRI COSTI E ONERI</v>
          </cell>
          <cell r="C250">
            <v>709.83</v>
          </cell>
          <cell r="D250">
            <v>0</v>
          </cell>
          <cell r="E250">
            <v>0</v>
          </cell>
          <cell r="F250">
            <v>163.12</v>
          </cell>
          <cell r="G250">
            <v>314005.8</v>
          </cell>
          <cell r="H250">
            <v>0</v>
          </cell>
          <cell r="I250">
            <v>314878.75</v>
          </cell>
        </row>
        <row r="251">
          <cell r="A251">
            <v>633999</v>
          </cell>
          <cell r="B251" t="str">
            <v>633999  ALTRI COSTI E ON.DED</v>
          </cell>
          <cell r="C251">
            <v>556638.65</v>
          </cell>
          <cell r="D251">
            <v>0</v>
          </cell>
          <cell r="E251">
            <v>0</v>
          </cell>
          <cell r="F251">
            <v>192132.05</v>
          </cell>
          <cell r="G251">
            <v>6519.71</v>
          </cell>
          <cell r="H251">
            <v>0</v>
          </cell>
          <cell r="I251">
            <v>755290.41</v>
          </cell>
        </row>
        <row r="252">
          <cell r="A252">
            <v>638000</v>
          </cell>
          <cell r="B252" t="str">
            <v>638000  C.X SER. GEN. IMMOB.X ACQ.DIR.</v>
          </cell>
          <cell r="C252">
            <v>6186.64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6186.64</v>
          </cell>
        </row>
        <row r="253">
          <cell r="A253">
            <v>639001</v>
          </cell>
          <cell r="B253" t="str">
            <v>639001  COSTI SERV.CAR.GEN.P</v>
          </cell>
          <cell r="C253">
            <v>-6809010.2999999998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-6809010.2999999998</v>
          </cell>
        </row>
        <row r="254">
          <cell r="A254">
            <v>639002</v>
          </cell>
          <cell r="B254" t="str">
            <v>639002  SERV.GEN.INV.IMMAT</v>
          </cell>
          <cell r="C254">
            <v>-1112020.4099999999</v>
          </cell>
          <cell r="D254">
            <v>0</v>
          </cell>
          <cell r="E254">
            <v>0</v>
          </cell>
          <cell r="F254">
            <v>-490841.09</v>
          </cell>
          <cell r="G254">
            <v>-309259.74</v>
          </cell>
          <cell r="H254">
            <v>0</v>
          </cell>
          <cell r="I254">
            <v>-1912121.24</v>
          </cell>
        </row>
        <row r="255">
          <cell r="A255" t="str">
            <v>Altre per servizi</v>
          </cell>
          <cell r="B255" t="str">
            <v>Altre per servizi</v>
          </cell>
          <cell r="C255">
            <v>-99054795.930000007</v>
          </cell>
          <cell r="D255">
            <v>0</v>
          </cell>
          <cell r="E255">
            <v>162672.42000000001</v>
          </cell>
          <cell r="F255">
            <v>16304442.09</v>
          </cell>
          <cell r="G255">
            <v>27767657.600000001</v>
          </cell>
          <cell r="H255">
            <v>0</v>
          </cell>
          <cell r="I255">
            <v>-54820023.82</v>
          </cell>
        </row>
        <row r="256">
          <cell r="A256" t="str">
            <v>Per servizi</v>
          </cell>
          <cell r="B256" t="str">
            <v>Per servizi</v>
          </cell>
          <cell r="C256">
            <v>85367818.420000002</v>
          </cell>
          <cell r="D256">
            <v>0</v>
          </cell>
          <cell r="E256">
            <v>302660.7</v>
          </cell>
          <cell r="F256">
            <v>20366061.57</v>
          </cell>
          <cell r="G256">
            <v>31326424.25</v>
          </cell>
          <cell r="H256">
            <v>0</v>
          </cell>
          <cell r="I256">
            <v>137362964.94</v>
          </cell>
        </row>
        <row r="257">
          <cell r="A257">
            <v>634011</v>
          </cell>
          <cell r="B257" t="str">
            <v>634011  CANONI PER CONC. PLU</v>
          </cell>
          <cell r="C257">
            <v>8026087.4100000001</v>
          </cell>
          <cell r="D257">
            <v>0</v>
          </cell>
          <cell r="E257">
            <v>0</v>
          </cell>
          <cell r="F257">
            <v>0</v>
          </cell>
          <cell r="G257">
            <v>332</v>
          </cell>
          <cell r="H257">
            <v>0</v>
          </cell>
          <cell r="I257">
            <v>8026419.4100000001</v>
          </cell>
        </row>
        <row r="258">
          <cell r="A258" t="str">
            <v>Canoni di concessione</v>
          </cell>
          <cell r="B258" t="str">
            <v>Canoni di concessione</v>
          </cell>
          <cell r="C258">
            <v>8026087.4100000001</v>
          </cell>
          <cell r="D258">
            <v>0</v>
          </cell>
          <cell r="E258">
            <v>0</v>
          </cell>
          <cell r="F258">
            <v>0</v>
          </cell>
          <cell r="G258">
            <v>332</v>
          </cell>
          <cell r="H258">
            <v>0</v>
          </cell>
          <cell r="I258">
            <v>8026419.4100000001</v>
          </cell>
        </row>
        <row r="259">
          <cell r="A259">
            <v>634042</v>
          </cell>
          <cell r="B259" t="str">
            <v>634042  ROYALTIES USO BREVET</v>
          </cell>
          <cell r="C259">
            <v>16666.57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16666.57</v>
          </cell>
        </row>
        <row r="260">
          <cell r="A260">
            <v>634935</v>
          </cell>
          <cell r="B260" t="str">
            <v>634935  LICENZE D'USO SOFTWARE APPLICATIVO</v>
          </cell>
          <cell r="C260">
            <v>366.7</v>
          </cell>
          <cell r="D260">
            <v>0</v>
          </cell>
          <cell r="E260">
            <v>0</v>
          </cell>
          <cell r="F260">
            <v>581.03</v>
          </cell>
          <cell r="G260">
            <v>0</v>
          </cell>
          <cell r="H260">
            <v>0</v>
          </cell>
          <cell r="I260">
            <v>947.73</v>
          </cell>
        </row>
        <row r="261">
          <cell r="A261">
            <v>634999</v>
          </cell>
          <cell r="B261" t="str">
            <v>634999  ALTRI CANONI</v>
          </cell>
          <cell r="C261">
            <v>205454.35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205454.35</v>
          </cell>
        </row>
        <row r="262">
          <cell r="A262">
            <v>635112</v>
          </cell>
          <cell r="B262" t="str">
            <v>635112  LOCAZIONI TERRENI</v>
          </cell>
          <cell r="C262">
            <v>9712.44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9712.44</v>
          </cell>
        </row>
        <row r="263">
          <cell r="A263">
            <v>635122</v>
          </cell>
          <cell r="B263" t="str">
            <v>635122  LOCAZIONI ALTRI FABBRICATI</v>
          </cell>
          <cell r="C263">
            <v>2437890.62</v>
          </cell>
          <cell r="D263">
            <v>0</v>
          </cell>
          <cell r="E263">
            <v>11227.83</v>
          </cell>
          <cell r="F263">
            <v>174371.65</v>
          </cell>
          <cell r="G263">
            <v>2365034.1800000002</v>
          </cell>
          <cell r="H263">
            <v>0</v>
          </cell>
          <cell r="I263">
            <v>4988524.28</v>
          </cell>
        </row>
        <row r="264">
          <cell r="A264">
            <v>635130</v>
          </cell>
          <cell r="B264" t="str">
            <v>635130  LOCAZIONI AUTOVEICOL</v>
          </cell>
          <cell r="C264">
            <v>3283.12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3283.12</v>
          </cell>
        </row>
        <row r="265">
          <cell r="A265">
            <v>635150</v>
          </cell>
          <cell r="B265" t="str">
            <v>635150  LOCAZIONI NATANTI</v>
          </cell>
          <cell r="C265">
            <v>102078.64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102078.64</v>
          </cell>
        </row>
        <row r="266">
          <cell r="A266">
            <v>635220</v>
          </cell>
          <cell r="B266" t="str">
            <v>635220  NOLEGGI MACCHINE E A</v>
          </cell>
          <cell r="C266">
            <v>52185.95</v>
          </cell>
          <cell r="D266">
            <v>0</v>
          </cell>
          <cell r="E266">
            <v>563.86</v>
          </cell>
          <cell r="F266">
            <v>-49802.39</v>
          </cell>
          <cell r="G266">
            <v>199460.85</v>
          </cell>
          <cell r="H266">
            <v>0</v>
          </cell>
          <cell r="I266">
            <v>202408.27</v>
          </cell>
        </row>
        <row r="267">
          <cell r="A267">
            <v>635224</v>
          </cell>
          <cell r="B267" t="str">
            <v>635224  NOLEGGIO AUTOMEZZI</v>
          </cell>
          <cell r="C267">
            <v>11175.28</v>
          </cell>
          <cell r="D267">
            <v>0</v>
          </cell>
          <cell r="E267">
            <v>0</v>
          </cell>
          <cell r="F267">
            <v>224194.77</v>
          </cell>
          <cell r="G267">
            <v>253198.8</v>
          </cell>
          <cell r="H267">
            <v>0</v>
          </cell>
          <cell r="I267">
            <v>488568.85</v>
          </cell>
        </row>
        <row r="268">
          <cell r="A268">
            <v>635239</v>
          </cell>
          <cell r="B268" t="str">
            <v>635239  NOLEGGI DIVERSI</v>
          </cell>
          <cell r="C268">
            <v>5546.29</v>
          </cell>
          <cell r="D268">
            <v>0</v>
          </cell>
          <cell r="E268">
            <v>0</v>
          </cell>
          <cell r="F268">
            <v>500.6</v>
          </cell>
          <cell r="G268">
            <v>0</v>
          </cell>
          <cell r="H268">
            <v>0</v>
          </cell>
          <cell r="I268">
            <v>6046.89</v>
          </cell>
        </row>
        <row r="269">
          <cell r="A269">
            <v>635311</v>
          </cell>
          <cell r="B269" t="str">
            <v>635311  CANONI LEASING PER AUTOVETTURE</v>
          </cell>
          <cell r="C269">
            <v>1633160.62</v>
          </cell>
          <cell r="D269">
            <v>0</v>
          </cell>
          <cell r="E269">
            <v>505.21</v>
          </cell>
          <cell r="F269">
            <v>10156.09</v>
          </cell>
          <cell r="G269">
            <v>11582.73</v>
          </cell>
          <cell r="H269">
            <v>0</v>
          </cell>
          <cell r="I269">
            <v>1655404.65</v>
          </cell>
        </row>
        <row r="270">
          <cell r="A270">
            <v>635313</v>
          </cell>
          <cell r="B270" t="str">
            <v>635313  CANONI LEASING BENI IMMOBILI</v>
          </cell>
          <cell r="C270">
            <v>1336477.56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1336477.56</v>
          </cell>
        </row>
        <row r="271">
          <cell r="A271">
            <v>638008</v>
          </cell>
          <cell r="B271" t="str">
            <v>638008  LICENZE D'USO SOFTWA</v>
          </cell>
          <cell r="C271">
            <v>1134164.46</v>
          </cell>
          <cell r="D271">
            <v>0</v>
          </cell>
          <cell r="E271">
            <v>0</v>
          </cell>
          <cell r="F271">
            <v>357300.36</v>
          </cell>
          <cell r="G271">
            <v>48989.99</v>
          </cell>
          <cell r="H271">
            <v>0</v>
          </cell>
          <cell r="I271">
            <v>1540454.81</v>
          </cell>
        </row>
        <row r="272">
          <cell r="A272">
            <v>638014</v>
          </cell>
          <cell r="B272" t="str">
            <v>638014  ACQ.SW DI BASE E LIC</v>
          </cell>
          <cell r="C272">
            <v>309733.93</v>
          </cell>
          <cell r="D272">
            <v>0</v>
          </cell>
          <cell r="E272">
            <v>0</v>
          </cell>
          <cell r="F272">
            <v>159439.26</v>
          </cell>
          <cell r="G272">
            <v>50351.53</v>
          </cell>
          <cell r="H272">
            <v>0</v>
          </cell>
          <cell r="I272">
            <v>519524.72</v>
          </cell>
        </row>
        <row r="273">
          <cell r="A273">
            <v>639003</v>
          </cell>
          <cell r="B273" t="str">
            <v>639003  GOD.BENI TER.INV.MAT</v>
          </cell>
          <cell r="C273">
            <v>-5322669.7699999996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-5322669.7699999996</v>
          </cell>
        </row>
        <row r="274">
          <cell r="A274" t="str">
            <v>Altre Per godimento di beni di terzi</v>
          </cell>
          <cell r="B274" t="str">
            <v>Altre Per godimento di beni di terzi</v>
          </cell>
          <cell r="C274">
            <v>1935226.76</v>
          </cell>
          <cell r="D274">
            <v>0</v>
          </cell>
          <cell r="E274">
            <v>12296.9</v>
          </cell>
          <cell r="F274">
            <v>876741.37</v>
          </cell>
          <cell r="G274">
            <v>2928618.08</v>
          </cell>
          <cell r="H274">
            <v>0</v>
          </cell>
          <cell r="I274">
            <v>5752883.1100000003</v>
          </cell>
        </row>
        <row r="275">
          <cell r="A275" t="str">
            <v>Per godimento di beni di terzi</v>
          </cell>
          <cell r="B275" t="str">
            <v>Per godimento di beni di terzi</v>
          </cell>
          <cell r="C275">
            <v>9961314.1699999999</v>
          </cell>
          <cell r="D275">
            <v>0</v>
          </cell>
          <cell r="E275">
            <v>12296.9</v>
          </cell>
          <cell r="F275">
            <v>876741.37</v>
          </cell>
          <cell r="G275">
            <v>2928950.08</v>
          </cell>
          <cell r="H275">
            <v>0</v>
          </cell>
          <cell r="I275">
            <v>13779302.52</v>
          </cell>
        </row>
        <row r="276">
          <cell r="A276">
            <v>600000</v>
          </cell>
          <cell r="B276" t="str">
            <v>600000  RETRIBUZ.E INDENNITA</v>
          </cell>
          <cell r="C276">
            <v>4834538.71</v>
          </cell>
          <cell r="D276">
            <v>0</v>
          </cell>
          <cell r="E276">
            <v>158370.32999999999</v>
          </cell>
          <cell r="F276">
            <v>1378570.6</v>
          </cell>
          <cell r="G276">
            <v>647993.44999999995</v>
          </cell>
          <cell r="H276">
            <v>0</v>
          </cell>
          <cell r="I276">
            <v>7019473.0899999999</v>
          </cell>
        </row>
        <row r="277">
          <cell r="A277">
            <v>600402</v>
          </cell>
          <cell r="B277" t="str">
            <v>600402  COMP.FERIE MAT.NON G</v>
          </cell>
          <cell r="C277">
            <v>0</v>
          </cell>
          <cell r="D277">
            <v>0</v>
          </cell>
          <cell r="E277">
            <v>52828.18</v>
          </cell>
          <cell r="F277">
            <v>0</v>
          </cell>
          <cell r="G277">
            <v>0</v>
          </cell>
          <cell r="H277">
            <v>0</v>
          </cell>
          <cell r="I277">
            <v>52828.18</v>
          </cell>
        </row>
        <row r="278">
          <cell r="A278">
            <v>601000</v>
          </cell>
          <cell r="B278" t="str">
            <v>601000  RETRIB.E INDENNITA'</v>
          </cell>
          <cell r="C278">
            <v>35083319.049999997</v>
          </cell>
          <cell r="D278">
            <v>0</v>
          </cell>
          <cell r="E278">
            <v>350593.74</v>
          </cell>
          <cell r="F278">
            <v>3873733.4</v>
          </cell>
          <cell r="G278">
            <v>3467104.75</v>
          </cell>
          <cell r="H278">
            <v>0</v>
          </cell>
          <cell r="I278">
            <v>42774750.939999998</v>
          </cell>
        </row>
        <row r="279">
          <cell r="A279">
            <v>601001</v>
          </cell>
          <cell r="B279" t="str">
            <v>601001  RETR.ORD.IMPIEGATI ITALIA</v>
          </cell>
          <cell r="C279">
            <v>0</v>
          </cell>
          <cell r="D279">
            <v>0</v>
          </cell>
          <cell r="E279">
            <v>0</v>
          </cell>
          <cell r="F279">
            <v>22</v>
          </cell>
          <cell r="G279">
            <v>-22</v>
          </cell>
          <cell r="H279">
            <v>0</v>
          </cell>
          <cell r="I279">
            <v>0</v>
          </cell>
        </row>
        <row r="280">
          <cell r="A280">
            <v>601101</v>
          </cell>
          <cell r="B280" t="str">
            <v>601101  RETRIB.STRAORD-QUADR</v>
          </cell>
          <cell r="C280">
            <v>473101.02</v>
          </cell>
          <cell r="D280">
            <v>0</v>
          </cell>
          <cell r="E280">
            <v>2649.02</v>
          </cell>
          <cell r="F280">
            <v>10192.66</v>
          </cell>
          <cell r="G280">
            <v>15069.77</v>
          </cell>
          <cell r="H280">
            <v>0</v>
          </cell>
          <cell r="I280">
            <v>501012.47</v>
          </cell>
        </row>
        <row r="281">
          <cell r="A281">
            <v>601201</v>
          </cell>
          <cell r="B281" t="str">
            <v>601201  PREMIO PARTECIP.E AL</v>
          </cell>
          <cell r="C281">
            <v>1911501.46</v>
          </cell>
          <cell r="D281">
            <v>0</v>
          </cell>
          <cell r="E281">
            <v>-21725.03</v>
          </cell>
          <cell r="F281">
            <v>158757.34</v>
          </cell>
          <cell r="G281">
            <v>218635.82</v>
          </cell>
          <cell r="H281">
            <v>0</v>
          </cell>
          <cell r="I281">
            <v>2267169.59</v>
          </cell>
        </row>
        <row r="282">
          <cell r="A282">
            <v>601402</v>
          </cell>
          <cell r="B282" t="str">
            <v>601402  COMP.FERIE/ORE MATUR</v>
          </cell>
          <cell r="C282">
            <v>669315.9</v>
          </cell>
          <cell r="D282">
            <v>0</v>
          </cell>
          <cell r="E282">
            <v>12599.74</v>
          </cell>
          <cell r="F282">
            <v>12289.24</v>
          </cell>
          <cell r="G282">
            <v>8771.18</v>
          </cell>
          <cell r="H282">
            <v>0</v>
          </cell>
          <cell r="I282">
            <v>702976.06</v>
          </cell>
        </row>
        <row r="283">
          <cell r="A283">
            <v>602000</v>
          </cell>
          <cell r="B283" t="str">
            <v>602000  RETRIBUZIONE E INDEN</v>
          </cell>
          <cell r="C283">
            <v>16195758.23</v>
          </cell>
          <cell r="D283">
            <v>0</v>
          </cell>
          <cell r="E283">
            <v>4599.29</v>
          </cell>
          <cell r="F283">
            <v>3416.07</v>
          </cell>
          <cell r="G283">
            <v>203133.88</v>
          </cell>
          <cell r="H283">
            <v>0</v>
          </cell>
          <cell r="I283">
            <v>16406907.470000001</v>
          </cell>
        </row>
        <row r="284">
          <cell r="A284">
            <v>602001</v>
          </cell>
          <cell r="B284" t="str">
            <v>602001  RETRIBUZIONE ORDINAR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602101</v>
          </cell>
          <cell r="B285" t="str">
            <v>602101  RETRIBUZIONI STRAORD</v>
          </cell>
          <cell r="C285">
            <v>127944.07</v>
          </cell>
          <cell r="D285">
            <v>0</v>
          </cell>
          <cell r="E285">
            <v>761.85</v>
          </cell>
          <cell r="F285">
            <v>278.13</v>
          </cell>
          <cell r="G285">
            <v>1980.79</v>
          </cell>
          <cell r="H285">
            <v>0</v>
          </cell>
          <cell r="I285">
            <v>130964.84</v>
          </cell>
        </row>
        <row r="286">
          <cell r="A286">
            <v>602201</v>
          </cell>
          <cell r="B286" t="str">
            <v>602201  PREMIO DI PARTEC.E A</v>
          </cell>
          <cell r="C286">
            <v>829594.87</v>
          </cell>
          <cell r="D286">
            <v>0</v>
          </cell>
          <cell r="E286">
            <v>-2308.81</v>
          </cell>
          <cell r="F286">
            <v>12611.74</v>
          </cell>
          <cell r="G286">
            <v>7791.64</v>
          </cell>
          <cell r="H286">
            <v>0</v>
          </cell>
          <cell r="I286">
            <v>847689.44</v>
          </cell>
        </row>
        <row r="287">
          <cell r="A287">
            <v>602402</v>
          </cell>
          <cell r="B287" t="str">
            <v>602402  COMP.FERIE MAT.E NON</v>
          </cell>
          <cell r="C287">
            <v>535780.17000000004</v>
          </cell>
          <cell r="D287">
            <v>0</v>
          </cell>
          <cell r="E287">
            <v>4504.82</v>
          </cell>
          <cell r="F287">
            <v>0</v>
          </cell>
          <cell r="G287">
            <v>2339.31</v>
          </cell>
          <cell r="H287">
            <v>0</v>
          </cell>
          <cell r="I287">
            <v>542624.30000000005</v>
          </cell>
        </row>
        <row r="288">
          <cell r="A288" t="str">
            <v>Salari e stipendi</v>
          </cell>
          <cell r="B288" t="str">
            <v>Salari e stipendi</v>
          </cell>
          <cell r="C288">
            <v>60660853.479999997</v>
          </cell>
          <cell r="D288">
            <v>0</v>
          </cell>
          <cell r="E288">
            <v>562873.13</v>
          </cell>
          <cell r="F288">
            <v>5449871.1799999997</v>
          </cell>
          <cell r="G288">
            <v>4572798.59</v>
          </cell>
          <cell r="H288">
            <v>0</v>
          </cell>
          <cell r="I288">
            <v>71246396.379999995</v>
          </cell>
        </row>
        <row r="289">
          <cell r="A289">
            <v>600600</v>
          </cell>
          <cell r="B289" t="str">
            <v>600600  ONERI SOCIALI  DIRIG</v>
          </cell>
          <cell r="C289">
            <v>1738357.24</v>
          </cell>
          <cell r="D289">
            <v>0</v>
          </cell>
          <cell r="E289">
            <v>55316.97</v>
          </cell>
          <cell r="F289">
            <v>491023.71</v>
          </cell>
          <cell r="G289">
            <v>250877.99</v>
          </cell>
          <cell r="H289">
            <v>0</v>
          </cell>
          <cell r="I289">
            <v>2535575.91</v>
          </cell>
        </row>
        <row r="290">
          <cell r="A290">
            <v>601600</v>
          </cell>
          <cell r="B290" t="str">
            <v>601600  ONERI SOCIALI QUADRI</v>
          </cell>
          <cell r="C290">
            <v>11461660.26</v>
          </cell>
          <cell r="D290">
            <v>0</v>
          </cell>
          <cell r="E290">
            <v>107042.15</v>
          </cell>
          <cell r="F290">
            <v>1217286.1399999999</v>
          </cell>
          <cell r="G290">
            <v>1109051.1299999999</v>
          </cell>
          <cell r="H290">
            <v>0</v>
          </cell>
          <cell r="I290">
            <v>13895039.68</v>
          </cell>
        </row>
        <row r="291">
          <cell r="A291">
            <v>601608</v>
          </cell>
          <cell r="B291" t="str">
            <v>601608  ONERI SOCIALI SU CON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601628</v>
          </cell>
          <cell r="B292" t="str">
            <v>601628  ASS.OBBL. INFORTUNI</v>
          </cell>
          <cell r="C292">
            <v>731872.1</v>
          </cell>
          <cell r="D292">
            <v>0</v>
          </cell>
          <cell r="E292">
            <v>3586.74</v>
          </cell>
          <cell r="F292">
            <v>20545.97</v>
          </cell>
          <cell r="G292">
            <v>25246.45</v>
          </cell>
          <cell r="H292">
            <v>0</v>
          </cell>
          <cell r="I292">
            <v>781251.26</v>
          </cell>
        </row>
        <row r="293">
          <cell r="A293">
            <v>602600</v>
          </cell>
          <cell r="B293" t="str">
            <v>602600  ONERI SOCIALI OPERAI</v>
          </cell>
          <cell r="C293">
            <v>5860334.4199999999</v>
          </cell>
          <cell r="D293">
            <v>0</v>
          </cell>
          <cell r="E293">
            <v>2302.16</v>
          </cell>
          <cell r="F293">
            <v>3915.05</v>
          </cell>
          <cell r="G293">
            <v>69729.22</v>
          </cell>
          <cell r="H293">
            <v>0</v>
          </cell>
          <cell r="I293">
            <v>5936280.8499999996</v>
          </cell>
        </row>
        <row r="294">
          <cell r="A294">
            <v>602601</v>
          </cell>
          <cell r="B294" t="str">
            <v>602601  ONERI SOCIALI RETRIB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-11</v>
          </cell>
          <cell r="H294">
            <v>0</v>
          </cell>
          <cell r="I294">
            <v>-11</v>
          </cell>
        </row>
        <row r="295">
          <cell r="A295">
            <v>602608</v>
          </cell>
          <cell r="B295" t="str">
            <v>602608  ONERI SOCIALI SU CON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602628</v>
          </cell>
          <cell r="B296" t="str">
            <v>602628  ASSICUR.OBBLIGATORIA</v>
          </cell>
          <cell r="C296">
            <v>464547.02</v>
          </cell>
          <cell r="D296">
            <v>0</v>
          </cell>
          <cell r="E296">
            <v>206.6</v>
          </cell>
          <cell r="F296">
            <v>66.760000000000005</v>
          </cell>
          <cell r="G296">
            <v>4470.26</v>
          </cell>
          <cell r="H296">
            <v>0</v>
          </cell>
          <cell r="I296">
            <v>469290.64</v>
          </cell>
        </row>
        <row r="297">
          <cell r="A297" t="str">
            <v>Oneri sociali</v>
          </cell>
          <cell r="B297" t="str">
            <v>Oneri sociali</v>
          </cell>
          <cell r="C297">
            <v>20256771.039999999</v>
          </cell>
          <cell r="D297">
            <v>0</v>
          </cell>
          <cell r="E297">
            <v>168454.62</v>
          </cell>
          <cell r="F297">
            <v>1732837.63</v>
          </cell>
          <cell r="G297">
            <v>1459364.05</v>
          </cell>
          <cell r="H297">
            <v>0</v>
          </cell>
          <cell r="I297">
            <v>23617427.34</v>
          </cell>
        </row>
        <row r="298">
          <cell r="A298">
            <v>600720</v>
          </cell>
          <cell r="B298" t="str">
            <v>600720  TFR DIRIGENTI</v>
          </cell>
          <cell r="C298">
            <v>363943</v>
          </cell>
          <cell r="D298">
            <v>0</v>
          </cell>
          <cell r="E298">
            <v>15039.37</v>
          </cell>
          <cell r="F298">
            <v>105261</v>
          </cell>
          <cell r="G298">
            <v>53316</v>
          </cell>
          <cell r="H298">
            <v>0</v>
          </cell>
          <cell r="I298">
            <v>537559.37</v>
          </cell>
        </row>
        <row r="299">
          <cell r="A299">
            <v>601720</v>
          </cell>
          <cell r="B299" t="str">
            <v>601720  TRATTAMENTO DI FINE</v>
          </cell>
          <cell r="C299">
            <v>2521684.64</v>
          </cell>
          <cell r="D299">
            <v>0</v>
          </cell>
          <cell r="E299">
            <v>49571.94</v>
          </cell>
          <cell r="F299">
            <v>291749.63</v>
          </cell>
          <cell r="G299">
            <v>261263.14</v>
          </cell>
          <cell r="H299">
            <v>0</v>
          </cell>
          <cell r="I299">
            <v>3124269.35</v>
          </cell>
        </row>
        <row r="300">
          <cell r="A300">
            <v>602720</v>
          </cell>
          <cell r="B300" t="str">
            <v>602720  TFR OPERAI(CI-ESP)</v>
          </cell>
          <cell r="C300">
            <v>1156911.2</v>
          </cell>
          <cell r="D300">
            <v>0</v>
          </cell>
          <cell r="E300">
            <v>571.58000000000004</v>
          </cell>
          <cell r="F300">
            <v>232.74</v>
          </cell>
          <cell r="G300">
            <v>16368.01</v>
          </cell>
          <cell r="H300">
            <v>0</v>
          </cell>
          <cell r="I300">
            <v>1174083.53</v>
          </cell>
        </row>
        <row r="301">
          <cell r="A301" t="str">
            <v>Trattamento di fine rapporto</v>
          </cell>
          <cell r="B301" t="str">
            <v>Trattamento di fine rapporto</v>
          </cell>
          <cell r="C301">
            <v>4042538.84</v>
          </cell>
          <cell r="D301">
            <v>0</v>
          </cell>
          <cell r="E301">
            <v>65182.89</v>
          </cell>
          <cell r="F301">
            <v>397243.37</v>
          </cell>
          <cell r="G301">
            <v>330947.15000000002</v>
          </cell>
          <cell r="H301">
            <v>0</v>
          </cell>
          <cell r="I301">
            <v>4835912.25</v>
          </cell>
        </row>
        <row r="302">
          <cell r="A302">
            <v>609099</v>
          </cell>
          <cell r="B302" t="str">
            <v>609099  COSTI PER SERVIZI SOCIALI</v>
          </cell>
          <cell r="C302">
            <v>0</v>
          </cell>
          <cell r="D302">
            <v>0</v>
          </cell>
          <cell r="E302">
            <v>0</v>
          </cell>
          <cell r="F302">
            <v>312674.88</v>
          </cell>
          <cell r="G302">
            <v>0</v>
          </cell>
          <cell r="H302">
            <v>0</v>
          </cell>
          <cell r="I302">
            <v>312674.88</v>
          </cell>
        </row>
        <row r="303">
          <cell r="A303">
            <v>609900</v>
          </cell>
          <cell r="B303" t="str">
            <v>609900  QUOTE D'ISCRIZ.ORDIN</v>
          </cell>
          <cell r="C303">
            <v>3053.18</v>
          </cell>
          <cell r="D303">
            <v>0</v>
          </cell>
          <cell r="E303">
            <v>0</v>
          </cell>
          <cell r="F303">
            <v>946.21</v>
          </cell>
          <cell r="G303">
            <v>0</v>
          </cell>
          <cell r="H303">
            <v>0</v>
          </cell>
          <cell r="I303">
            <v>3999.39</v>
          </cell>
        </row>
        <row r="304">
          <cell r="A304">
            <v>609901</v>
          </cell>
          <cell r="B304" t="str">
            <v>609901  Q.DI ISCRIZIONE AD A</v>
          </cell>
          <cell r="C304">
            <v>1769</v>
          </cell>
          <cell r="D304">
            <v>0</v>
          </cell>
          <cell r="E304">
            <v>0</v>
          </cell>
          <cell r="F304">
            <v>630</v>
          </cell>
          <cell r="G304">
            <v>200</v>
          </cell>
          <cell r="H304">
            <v>0</v>
          </cell>
          <cell r="I304">
            <v>2599</v>
          </cell>
        </row>
        <row r="305">
          <cell r="A305">
            <v>609930</v>
          </cell>
          <cell r="B305" t="str">
            <v>609930  EROG.LIBER.E SUSS.OC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609961</v>
          </cell>
          <cell r="B306" t="str">
            <v>609961  ALTRI COSTI PERS.- COSTI DIVERSI</v>
          </cell>
          <cell r="C306">
            <v>4636.25</v>
          </cell>
          <cell r="D306">
            <v>0</v>
          </cell>
          <cell r="E306">
            <v>0</v>
          </cell>
          <cell r="F306">
            <v>20</v>
          </cell>
          <cell r="G306">
            <v>0</v>
          </cell>
          <cell r="H306">
            <v>0</v>
          </cell>
          <cell r="I306">
            <v>4656.25</v>
          </cell>
        </row>
        <row r="307">
          <cell r="A307" t="str">
            <v>Altri costi</v>
          </cell>
          <cell r="B307" t="str">
            <v>Altri costi</v>
          </cell>
          <cell r="C307">
            <v>9458.43</v>
          </cell>
          <cell r="D307">
            <v>0</v>
          </cell>
          <cell r="E307">
            <v>0</v>
          </cell>
          <cell r="F307">
            <v>314271.09000000003</v>
          </cell>
          <cell r="G307">
            <v>200</v>
          </cell>
          <cell r="H307">
            <v>0</v>
          </cell>
          <cell r="I307">
            <v>323929.52</v>
          </cell>
        </row>
        <row r="308">
          <cell r="A308" t="str">
            <v>Per il personale</v>
          </cell>
          <cell r="B308" t="str">
            <v>Per il personale</v>
          </cell>
          <cell r="C308">
            <v>84969621.790000007</v>
          </cell>
          <cell r="D308">
            <v>0</v>
          </cell>
          <cell r="E308">
            <v>796510.64</v>
          </cell>
          <cell r="F308">
            <v>7894223.2699999996</v>
          </cell>
          <cell r="G308">
            <v>6363309.79</v>
          </cell>
          <cell r="H308">
            <v>0</v>
          </cell>
          <cell r="I308">
            <v>100023665.48999999</v>
          </cell>
        </row>
        <row r="309">
          <cell r="A309">
            <v>650000</v>
          </cell>
          <cell r="B309" t="str">
            <v>650000  QUOTE AMM.TO TERRENI E FABBRICATI</v>
          </cell>
          <cell r="C309">
            <v>4238293.29</v>
          </cell>
          <cell r="D309">
            <v>0</v>
          </cell>
          <cell r="E309">
            <v>0</v>
          </cell>
          <cell r="F309">
            <v>0</v>
          </cell>
          <cell r="G309">
            <v>162.9</v>
          </cell>
          <cell r="H309">
            <v>0</v>
          </cell>
          <cell r="I309">
            <v>4238456.1900000004</v>
          </cell>
        </row>
        <row r="310">
          <cell r="A310">
            <v>650101</v>
          </cell>
          <cell r="B310" t="str">
            <v>650101  QUOTE AMM.TO IMPIANTI E MACCHINARI</v>
          </cell>
          <cell r="C310">
            <v>333097439.72000003</v>
          </cell>
          <cell r="D310">
            <v>0</v>
          </cell>
          <cell r="E310">
            <v>0</v>
          </cell>
          <cell r="F310">
            <v>29755.22</v>
          </cell>
          <cell r="G310">
            <v>381188.76</v>
          </cell>
          <cell r="H310">
            <v>0</v>
          </cell>
          <cell r="I310">
            <v>333508383.69999999</v>
          </cell>
        </row>
        <row r="311">
          <cell r="A311">
            <v>650202</v>
          </cell>
          <cell r="B311" t="str">
            <v>650202  QUOTE AMM.TO ATTREZZATURE</v>
          </cell>
          <cell r="C311">
            <v>1936805.89</v>
          </cell>
          <cell r="D311">
            <v>0</v>
          </cell>
          <cell r="E311">
            <v>0</v>
          </cell>
          <cell r="F311">
            <v>420.96</v>
          </cell>
          <cell r="G311">
            <v>29332.91</v>
          </cell>
          <cell r="H311">
            <v>0</v>
          </cell>
          <cell r="I311">
            <v>1966559.76</v>
          </cell>
        </row>
        <row r="312">
          <cell r="A312">
            <v>650303</v>
          </cell>
          <cell r="B312" t="str">
            <v>650303  QUOTE AMM.TO ALTRI BENI</v>
          </cell>
          <cell r="C312">
            <v>5219454.4400000004</v>
          </cell>
          <cell r="D312">
            <v>0</v>
          </cell>
          <cell r="E312">
            <v>0</v>
          </cell>
          <cell r="F312">
            <v>267920.51</v>
          </cell>
          <cell r="G312">
            <v>771066.3</v>
          </cell>
          <cell r="H312">
            <v>0</v>
          </cell>
          <cell r="I312">
            <v>6258441.25</v>
          </cell>
        </row>
        <row r="313">
          <cell r="A313">
            <v>652101</v>
          </cell>
          <cell r="B313" t="str">
            <v>652101  QUOTE AMM.TO DIR. BR</v>
          </cell>
          <cell r="C313">
            <v>13714879.060000001</v>
          </cell>
          <cell r="D313">
            <v>0</v>
          </cell>
          <cell r="E313">
            <v>0</v>
          </cell>
          <cell r="F313">
            <v>454411.95</v>
          </cell>
          <cell r="G313">
            <v>14693021.93</v>
          </cell>
          <cell r="H313">
            <v>0</v>
          </cell>
          <cell r="I313">
            <v>28862312.940000001</v>
          </cell>
        </row>
        <row r="314">
          <cell r="A314">
            <v>652202</v>
          </cell>
          <cell r="B314" t="str">
            <v>652202  QUOTE AMM.TO COSTI D</v>
          </cell>
          <cell r="C314">
            <v>537304.31000000006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537304.31000000006</v>
          </cell>
        </row>
        <row r="315">
          <cell r="A315">
            <v>652303</v>
          </cell>
          <cell r="B315" t="str">
            <v>652303  QUOTE AMM.TO COSTI D</v>
          </cell>
          <cell r="C315">
            <v>0</v>
          </cell>
          <cell r="D315">
            <v>0</v>
          </cell>
          <cell r="E315">
            <v>0</v>
          </cell>
          <cell r="F315">
            <v>5524390.3700000001</v>
          </cell>
          <cell r="G315">
            <v>0</v>
          </cell>
          <cell r="H315">
            <v>0</v>
          </cell>
          <cell r="I315">
            <v>5524390.3700000001</v>
          </cell>
        </row>
        <row r="316">
          <cell r="A316">
            <v>652505</v>
          </cell>
          <cell r="B316" t="str">
            <v>652505  QUOTE AMM.TO ALTRE I</v>
          </cell>
          <cell r="C316">
            <v>1928679.44</v>
          </cell>
          <cell r="D316">
            <v>0</v>
          </cell>
          <cell r="E316">
            <v>0</v>
          </cell>
          <cell r="F316">
            <v>477366.43</v>
          </cell>
          <cell r="G316">
            <v>0</v>
          </cell>
          <cell r="H316">
            <v>0</v>
          </cell>
          <cell r="I316">
            <v>2406045.87</v>
          </cell>
        </row>
        <row r="317">
          <cell r="A317" t="str">
            <v>Ammortamenti economicotecnici</v>
          </cell>
          <cell r="B317" t="str">
            <v>Ammortamenti economicotecnici</v>
          </cell>
          <cell r="C317">
            <v>360672856.14999998</v>
          </cell>
          <cell r="D317">
            <v>0</v>
          </cell>
          <cell r="E317">
            <v>0</v>
          </cell>
          <cell r="F317">
            <v>6754265.4400000004</v>
          </cell>
          <cell r="G317">
            <v>15874772.800000001</v>
          </cell>
          <cell r="H317">
            <v>0</v>
          </cell>
          <cell r="I317">
            <v>383301894.38999999</v>
          </cell>
        </row>
        <row r="318">
          <cell r="A318">
            <v>697100</v>
          </cell>
          <cell r="B318" t="str">
            <v>697100  QUOTA AMM.TO ECCED.</v>
          </cell>
          <cell r="C318">
            <v>2855110.71</v>
          </cell>
          <cell r="D318">
            <v>0</v>
          </cell>
          <cell r="E318">
            <v>0</v>
          </cell>
          <cell r="F318">
            <v>0</v>
          </cell>
          <cell r="G318">
            <v>267.14999999999998</v>
          </cell>
          <cell r="H318">
            <v>0</v>
          </cell>
          <cell r="I318">
            <v>2855377.86</v>
          </cell>
        </row>
        <row r="319">
          <cell r="A319">
            <v>697101</v>
          </cell>
          <cell r="B319" t="str">
            <v>697101  QUOTA AMM.TO ECCED.I</v>
          </cell>
          <cell r="C319">
            <v>511558077.00999999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511558077.00999999</v>
          </cell>
        </row>
        <row r="320">
          <cell r="A320">
            <v>697102</v>
          </cell>
          <cell r="B320" t="str">
            <v>697102  QUOTA AMM.TO ECCED. ATTREZZATURE</v>
          </cell>
          <cell r="C320">
            <v>101593.49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101593.49</v>
          </cell>
        </row>
        <row r="321">
          <cell r="A321">
            <v>697103</v>
          </cell>
          <cell r="B321" t="str">
            <v>697103  QUOTA AMM.TO ECCED. ALTRI BENI</v>
          </cell>
          <cell r="C321">
            <v>940.96</v>
          </cell>
          <cell r="D321">
            <v>0</v>
          </cell>
          <cell r="E321">
            <v>0</v>
          </cell>
          <cell r="F321">
            <v>384.35</v>
          </cell>
          <cell r="G321">
            <v>0</v>
          </cell>
          <cell r="H321">
            <v>0</v>
          </cell>
          <cell r="I321">
            <v>1325.31</v>
          </cell>
        </row>
        <row r="322">
          <cell r="A322">
            <v>797111</v>
          </cell>
          <cell r="B322" t="str">
            <v>797111  UTIL.F.AMM.ECC.IMPIA</v>
          </cell>
          <cell r="C322">
            <v>-25675.18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-25675.18</v>
          </cell>
        </row>
        <row r="323">
          <cell r="A323" t="str">
            <v>Ammortamenti fiscali</v>
          </cell>
          <cell r="B323" t="str">
            <v>Ammortamenti fiscali</v>
          </cell>
          <cell r="C323">
            <v>514490046.99000001</v>
          </cell>
          <cell r="D323">
            <v>0</v>
          </cell>
          <cell r="E323">
            <v>0</v>
          </cell>
          <cell r="F323">
            <v>384.35</v>
          </cell>
          <cell r="G323">
            <v>267.14999999999998</v>
          </cell>
          <cell r="H323">
            <v>0</v>
          </cell>
          <cell r="I323">
            <v>514490698.49000001</v>
          </cell>
        </row>
        <row r="324">
          <cell r="A324" t="str">
            <v>Ammortamenti e svalutazioni</v>
          </cell>
          <cell r="B324" t="str">
            <v>Ammortamenti e svalutazioni</v>
          </cell>
          <cell r="C324">
            <v>875162903.13999999</v>
          </cell>
          <cell r="D324">
            <v>0</v>
          </cell>
          <cell r="E324">
            <v>0</v>
          </cell>
          <cell r="F324">
            <v>6754649.79</v>
          </cell>
          <cell r="G324">
            <v>15875039.949999999</v>
          </cell>
          <cell r="H324">
            <v>0</v>
          </cell>
          <cell r="I324">
            <v>897792592.88</v>
          </cell>
        </row>
        <row r="325">
          <cell r="A325">
            <v>640003</v>
          </cell>
          <cell r="B325" t="str">
            <v>640003  VARIAZIONI RIMANENZE</v>
          </cell>
          <cell r="C325">
            <v>-4055247.66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-4055247.66</v>
          </cell>
        </row>
        <row r="326">
          <cell r="A326">
            <v>648007</v>
          </cell>
          <cell r="B326" t="str">
            <v>648007  ACCANTONAMENTI AL F.</v>
          </cell>
          <cell r="C326">
            <v>321946.68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321946.68</v>
          </cell>
        </row>
        <row r="327">
          <cell r="A327">
            <v>649007</v>
          </cell>
          <cell r="B327" t="str">
            <v>649007  UTILIZZI FONDO SVALU</v>
          </cell>
          <cell r="C327">
            <v>-138109.01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-138109.01</v>
          </cell>
        </row>
        <row r="328">
          <cell r="A328" t="str">
            <v>Variazione delle rimanenze</v>
          </cell>
          <cell r="B328" t="str">
            <v>Variazione delle rimanenze</v>
          </cell>
          <cell r="C328">
            <v>-3871409.99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-3871409.99</v>
          </cell>
        </row>
        <row r="329">
          <cell r="A329" t="str">
            <v>C67999</v>
          </cell>
          <cell r="B329" t="str">
            <v>C67999  ACCANTONAMENTI AL FO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 t="str">
            <v>Accantonamenti per rischi</v>
          </cell>
          <cell r="B330" t="str">
            <v>Accantonamenti per rischi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636000</v>
          </cell>
          <cell r="B331" t="str">
            <v>636000  MINUSVALENZE DA ALIE</v>
          </cell>
          <cell r="C331">
            <v>8375.6</v>
          </cell>
          <cell r="D331">
            <v>0</v>
          </cell>
          <cell r="E331">
            <v>0</v>
          </cell>
          <cell r="F331">
            <v>0</v>
          </cell>
          <cell r="G331">
            <v>9860.98</v>
          </cell>
          <cell r="H331">
            <v>0</v>
          </cell>
          <cell r="I331">
            <v>18236.580000000002</v>
          </cell>
        </row>
        <row r="332">
          <cell r="A332">
            <v>636101</v>
          </cell>
          <cell r="B332" t="str">
            <v>636101  MINUSVALENZE DA ALIE</v>
          </cell>
          <cell r="C332">
            <v>1671.28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1671.28</v>
          </cell>
        </row>
        <row r="333">
          <cell r="A333">
            <v>636501</v>
          </cell>
          <cell r="B333" t="str">
            <v>636501  MINUSVALENZE DA RADI</v>
          </cell>
          <cell r="C333">
            <v>1178852.3799999999</v>
          </cell>
          <cell r="D333">
            <v>0</v>
          </cell>
          <cell r="E333">
            <v>6800.72</v>
          </cell>
          <cell r="F333">
            <v>4171.1499999999996</v>
          </cell>
          <cell r="G333">
            <v>152149.59</v>
          </cell>
          <cell r="H333">
            <v>0</v>
          </cell>
          <cell r="I333">
            <v>1341973.8400000001</v>
          </cell>
        </row>
        <row r="334">
          <cell r="A334" t="str">
            <v>Insussistenze (minusval.) cespiti patrim</v>
          </cell>
          <cell r="B334" t="str">
            <v>Insussistenze (minusval.) cespiti patrim</v>
          </cell>
          <cell r="C334">
            <v>1188899.26</v>
          </cell>
          <cell r="D334">
            <v>0</v>
          </cell>
          <cell r="E334">
            <v>6800.72</v>
          </cell>
          <cell r="F334">
            <v>4171.1499999999996</v>
          </cell>
          <cell r="G334">
            <v>162010.57</v>
          </cell>
          <cell r="H334">
            <v>0</v>
          </cell>
          <cell r="I334">
            <v>1361881.7</v>
          </cell>
        </row>
        <row r="335">
          <cell r="A335">
            <v>637021</v>
          </cell>
          <cell r="B335" t="str">
            <v>637021  PENALITA' CONTRATTUA</v>
          </cell>
          <cell r="C335">
            <v>33.18</v>
          </cell>
          <cell r="D335">
            <v>0</v>
          </cell>
          <cell r="E335">
            <v>0</v>
          </cell>
          <cell r="F335">
            <v>0</v>
          </cell>
          <cell r="G335">
            <v>2995.44</v>
          </cell>
          <cell r="H335">
            <v>0</v>
          </cell>
          <cell r="I335">
            <v>3028.62</v>
          </cell>
        </row>
        <row r="336">
          <cell r="A336">
            <v>637900</v>
          </cell>
          <cell r="B336" t="str">
            <v>637900  ARROTONDAMENTI PASSI</v>
          </cell>
          <cell r="C336">
            <v>463.52</v>
          </cell>
          <cell r="D336">
            <v>0</v>
          </cell>
          <cell r="E336">
            <v>1.59</v>
          </cell>
          <cell r="F336">
            <v>7.93</v>
          </cell>
          <cell r="G336">
            <v>1.86</v>
          </cell>
          <cell r="H336">
            <v>0</v>
          </cell>
          <cell r="I336">
            <v>474.9</v>
          </cell>
        </row>
        <row r="337">
          <cell r="A337">
            <v>637909</v>
          </cell>
          <cell r="B337" t="str">
            <v>637909  MULTE, CONTRAVVENZIO</v>
          </cell>
          <cell r="C337">
            <v>23539.49</v>
          </cell>
          <cell r="D337">
            <v>0</v>
          </cell>
          <cell r="E337">
            <v>54.15</v>
          </cell>
          <cell r="F337">
            <v>-69.930000000000007</v>
          </cell>
          <cell r="G337">
            <v>-50.8</v>
          </cell>
          <cell r="H337">
            <v>0</v>
          </cell>
          <cell r="I337">
            <v>23472.91</v>
          </cell>
        </row>
        <row r="338">
          <cell r="A338">
            <v>637910</v>
          </cell>
          <cell r="B338" t="str">
            <v>637910  ABBONAM. A GIORNALI</v>
          </cell>
          <cell r="C338">
            <v>84626.71</v>
          </cell>
          <cell r="D338">
            <v>0</v>
          </cell>
          <cell r="E338">
            <v>2828.8</v>
          </cell>
          <cell r="F338">
            <v>39423.31</v>
          </cell>
          <cell r="G338">
            <v>5091.2700000000004</v>
          </cell>
          <cell r="H338">
            <v>0</v>
          </cell>
          <cell r="I338">
            <v>131970.09</v>
          </cell>
        </row>
        <row r="339">
          <cell r="A339">
            <v>637911</v>
          </cell>
          <cell r="B339" t="str">
            <v>637911  ACQUISTO OGGETTI OMA</v>
          </cell>
          <cell r="C339">
            <v>38764</v>
          </cell>
          <cell r="D339">
            <v>0</v>
          </cell>
          <cell r="E339">
            <v>0</v>
          </cell>
          <cell r="F339">
            <v>128</v>
          </cell>
          <cell r="G339">
            <v>48.5</v>
          </cell>
          <cell r="H339">
            <v>0</v>
          </cell>
          <cell r="I339">
            <v>38940.5</v>
          </cell>
        </row>
        <row r="340">
          <cell r="A340">
            <v>637915</v>
          </cell>
          <cell r="B340" t="str">
            <v>637915  DANNI RIMB.NON COP</v>
          </cell>
          <cell r="C340">
            <v>1363250.08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1363250.08</v>
          </cell>
        </row>
        <row r="341">
          <cell r="A341">
            <v>637916</v>
          </cell>
          <cell r="B341" t="str">
            <v>637916  DANNI SUBITI NON COP</v>
          </cell>
          <cell r="C341">
            <v>1351291.88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1351291.88</v>
          </cell>
        </row>
        <row r="342">
          <cell r="A342">
            <v>637931</v>
          </cell>
          <cell r="B342" t="str">
            <v>637931  DIR.DI SEGR.DOVUTI C</v>
          </cell>
          <cell r="C342">
            <v>119</v>
          </cell>
          <cell r="D342">
            <v>0</v>
          </cell>
          <cell r="E342">
            <v>0</v>
          </cell>
          <cell r="F342">
            <v>9901</v>
          </cell>
          <cell r="G342">
            <v>0</v>
          </cell>
          <cell r="H342">
            <v>0</v>
          </cell>
          <cell r="I342">
            <v>10020</v>
          </cell>
        </row>
        <row r="343">
          <cell r="A343">
            <v>637933</v>
          </cell>
          <cell r="B343" t="str">
            <v>637933  CONTRIBUTI AD ALTRE ASSOCIAZIONI</v>
          </cell>
          <cell r="C343">
            <v>102723.36</v>
          </cell>
          <cell r="D343">
            <v>0</v>
          </cell>
          <cell r="E343">
            <v>0</v>
          </cell>
          <cell r="F343">
            <v>126886.15</v>
          </cell>
          <cell r="G343">
            <v>517</v>
          </cell>
          <cell r="H343">
            <v>0</v>
          </cell>
          <cell r="I343">
            <v>230126.51</v>
          </cell>
        </row>
        <row r="344">
          <cell r="A344">
            <v>637935</v>
          </cell>
          <cell r="B344" t="str">
            <v>637935  CONTRIBUTI AD ALTRE FONDAZIONI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637936</v>
          </cell>
          <cell r="B345" t="str">
            <v>637936  CONTRIBUTI COPERTURA</v>
          </cell>
          <cell r="C345">
            <v>5215.63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5215.63</v>
          </cell>
        </row>
        <row r="346">
          <cell r="A346">
            <v>637939</v>
          </cell>
          <cell r="B346" t="str">
            <v>637939  CONTRIBUTO AUTHORITY</v>
          </cell>
          <cell r="C346">
            <v>0</v>
          </cell>
          <cell r="D346">
            <v>0</v>
          </cell>
          <cell r="E346">
            <v>0</v>
          </cell>
          <cell r="F346">
            <v>489278.88</v>
          </cell>
          <cell r="G346">
            <v>0</v>
          </cell>
          <cell r="H346">
            <v>0</v>
          </cell>
          <cell r="I346">
            <v>489278.88</v>
          </cell>
        </row>
        <row r="347">
          <cell r="A347">
            <v>637944</v>
          </cell>
          <cell r="B347" t="str">
            <v>637944  COSTI SOSTENUTI A FR</v>
          </cell>
          <cell r="C347">
            <v>200</v>
          </cell>
          <cell r="D347">
            <v>0</v>
          </cell>
          <cell r="E347">
            <v>0</v>
          </cell>
          <cell r="F347">
            <v>4000</v>
          </cell>
          <cell r="G347">
            <v>0</v>
          </cell>
          <cell r="H347">
            <v>0</v>
          </cell>
          <cell r="I347">
            <v>4200</v>
          </cell>
        </row>
        <row r="348">
          <cell r="A348">
            <v>637999</v>
          </cell>
          <cell r="B348" t="str">
            <v>637999  ALTRI ONERI DIVERSI</v>
          </cell>
          <cell r="C348">
            <v>589026.4</v>
          </cell>
          <cell r="D348">
            <v>0</v>
          </cell>
          <cell r="E348">
            <v>0</v>
          </cell>
          <cell r="F348">
            <v>158985</v>
          </cell>
          <cell r="G348">
            <v>0</v>
          </cell>
          <cell r="H348">
            <v>0</v>
          </cell>
          <cell r="I348">
            <v>748011.4</v>
          </cell>
        </row>
        <row r="349">
          <cell r="A349">
            <v>639005</v>
          </cell>
          <cell r="B349" t="str">
            <v>639005  ON.DIV.GEST.INV.MAT.</v>
          </cell>
          <cell r="C349">
            <v>-3005136.93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-3005136.93</v>
          </cell>
        </row>
        <row r="350">
          <cell r="A350">
            <v>639006</v>
          </cell>
          <cell r="B350" t="str">
            <v>639006  ON.DIV.GEST.INV.IMMA</v>
          </cell>
          <cell r="C350">
            <v>-94264.41</v>
          </cell>
          <cell r="D350">
            <v>0</v>
          </cell>
          <cell r="E350">
            <v>0</v>
          </cell>
          <cell r="F350">
            <v>-947166.67</v>
          </cell>
          <cell r="G350">
            <v>103351.65</v>
          </cell>
          <cell r="H350">
            <v>0</v>
          </cell>
          <cell r="I350">
            <v>-938079.43</v>
          </cell>
        </row>
        <row r="351">
          <cell r="A351">
            <v>691133</v>
          </cell>
          <cell r="B351" t="str">
            <v>691133  ON.DOG.E FISC. SU MA</v>
          </cell>
          <cell r="C351">
            <v>1936.49</v>
          </cell>
          <cell r="D351">
            <v>0</v>
          </cell>
          <cell r="E351">
            <v>0</v>
          </cell>
          <cell r="F351">
            <v>0</v>
          </cell>
          <cell r="G351">
            <v>1052.3800000000001</v>
          </cell>
          <cell r="H351">
            <v>0</v>
          </cell>
          <cell r="I351">
            <v>2988.87</v>
          </cell>
        </row>
        <row r="352">
          <cell r="A352">
            <v>691153</v>
          </cell>
          <cell r="B352" t="str">
            <v>691153  IMP.DI CONS.SUL GAS</v>
          </cell>
          <cell r="C352">
            <v>1952535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1952535</v>
          </cell>
        </row>
        <row r="353">
          <cell r="A353">
            <v>691201</v>
          </cell>
          <cell r="B353" t="str">
            <v>691201  ALTRE IMP.IND.E TASS</v>
          </cell>
          <cell r="C353">
            <v>443401.43</v>
          </cell>
          <cell r="D353">
            <v>0</v>
          </cell>
          <cell r="E353">
            <v>1.29</v>
          </cell>
          <cell r="F353">
            <v>768.43</v>
          </cell>
          <cell r="G353">
            <v>569.42999999999995</v>
          </cell>
          <cell r="H353">
            <v>0</v>
          </cell>
          <cell r="I353">
            <v>444740.58</v>
          </cell>
        </row>
        <row r="354">
          <cell r="A354">
            <v>691202</v>
          </cell>
          <cell r="B354" t="str">
            <v>691202  ALTRE IMP.IND.E TASS</v>
          </cell>
          <cell r="C354">
            <v>45440.83</v>
          </cell>
          <cell r="D354">
            <v>0</v>
          </cell>
          <cell r="E354">
            <v>2160</v>
          </cell>
          <cell r="F354">
            <v>0</v>
          </cell>
          <cell r="G354">
            <v>0</v>
          </cell>
          <cell r="H354">
            <v>0</v>
          </cell>
          <cell r="I354">
            <v>47600.83</v>
          </cell>
        </row>
        <row r="355">
          <cell r="A355">
            <v>691203</v>
          </cell>
          <cell r="B355" t="str">
            <v>691203  ALTRE IMP.IND.E TASS</v>
          </cell>
          <cell r="C355">
            <v>2852.54</v>
          </cell>
          <cell r="D355">
            <v>0</v>
          </cell>
          <cell r="E355">
            <v>0</v>
          </cell>
          <cell r="F355">
            <v>516.46</v>
          </cell>
          <cell r="G355">
            <v>18.82</v>
          </cell>
          <cell r="H355">
            <v>0</v>
          </cell>
          <cell r="I355">
            <v>3387.82</v>
          </cell>
        </row>
        <row r="356">
          <cell r="A356">
            <v>691204</v>
          </cell>
          <cell r="B356" t="str">
            <v>691204  ALTRE IMP.IND.E TASS</v>
          </cell>
          <cell r="C356">
            <v>20.66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20.66</v>
          </cell>
        </row>
        <row r="357">
          <cell r="A357">
            <v>691206</v>
          </cell>
          <cell r="B357" t="str">
            <v>691206  TASSE AUTOMOBILISTICHE</v>
          </cell>
          <cell r="C357">
            <v>1468.39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1468.39</v>
          </cell>
        </row>
        <row r="358">
          <cell r="A358">
            <v>691221</v>
          </cell>
          <cell r="B358" t="str">
            <v>691221  ALTRE IMP.IND.E TASS</v>
          </cell>
          <cell r="C358">
            <v>1316967.81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1316967.81</v>
          </cell>
        </row>
        <row r="359">
          <cell r="A359">
            <v>691224</v>
          </cell>
          <cell r="B359" t="str">
            <v>691224  ALTRE IMP.IND. E TAS</v>
          </cell>
          <cell r="C359">
            <v>291137.57</v>
          </cell>
          <cell r="D359">
            <v>0</v>
          </cell>
          <cell r="E359">
            <v>451.77</v>
          </cell>
          <cell r="F359">
            <v>190.56</v>
          </cell>
          <cell r="G359">
            <v>196</v>
          </cell>
          <cell r="H359">
            <v>0</v>
          </cell>
          <cell r="I359">
            <v>291975.90000000002</v>
          </cell>
        </row>
        <row r="360">
          <cell r="A360">
            <v>691225</v>
          </cell>
          <cell r="B360" t="str">
            <v>691225  ALTRE IMP.IND.E TASS</v>
          </cell>
          <cell r="C360">
            <v>10045.86</v>
          </cell>
          <cell r="D360">
            <v>0</v>
          </cell>
          <cell r="E360">
            <v>0</v>
          </cell>
          <cell r="F360">
            <v>113.62</v>
          </cell>
          <cell r="G360">
            <v>60.02</v>
          </cell>
          <cell r="H360">
            <v>0</v>
          </cell>
          <cell r="I360">
            <v>10219.5</v>
          </cell>
        </row>
        <row r="361">
          <cell r="A361">
            <v>691226</v>
          </cell>
          <cell r="B361" t="str">
            <v>691226  TASSA SMALTIMENTO RIFIUTI</v>
          </cell>
          <cell r="C361">
            <v>365662.25</v>
          </cell>
          <cell r="D361">
            <v>0</v>
          </cell>
          <cell r="E361">
            <v>1224.3800000000001</v>
          </cell>
          <cell r="F361">
            <v>488.95</v>
          </cell>
          <cell r="G361">
            <v>977.14</v>
          </cell>
          <cell r="H361">
            <v>0</v>
          </cell>
          <cell r="I361">
            <v>368352.72</v>
          </cell>
        </row>
        <row r="362">
          <cell r="A362">
            <v>691231</v>
          </cell>
          <cell r="B362" t="str">
            <v>691231  ALTRE IMP.IND.E TASS</v>
          </cell>
          <cell r="C362">
            <v>63555.67</v>
          </cell>
          <cell r="D362">
            <v>0</v>
          </cell>
          <cell r="E362">
            <v>123.25</v>
          </cell>
          <cell r="F362">
            <v>15.53</v>
          </cell>
          <cell r="G362">
            <v>54.88</v>
          </cell>
          <cell r="H362">
            <v>0</v>
          </cell>
          <cell r="I362">
            <v>63749.33</v>
          </cell>
        </row>
        <row r="363">
          <cell r="A363">
            <v>691243</v>
          </cell>
          <cell r="B363" t="str">
            <v>691243  IMPOSTA COMUNALI SUGLI IMMOBILI</v>
          </cell>
          <cell r="C363">
            <v>402730.78</v>
          </cell>
          <cell r="D363">
            <v>0</v>
          </cell>
          <cell r="E363">
            <v>0</v>
          </cell>
          <cell r="F363">
            <v>1371.61</v>
          </cell>
          <cell r="G363">
            <v>0</v>
          </cell>
          <cell r="H363">
            <v>0</v>
          </cell>
          <cell r="I363">
            <v>404102.39</v>
          </cell>
        </row>
        <row r="364">
          <cell r="A364">
            <v>691296</v>
          </cell>
          <cell r="B364" t="str">
            <v>691296  ALTRI TRIBUTI</v>
          </cell>
          <cell r="C364">
            <v>6563.01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6563.01</v>
          </cell>
        </row>
        <row r="365">
          <cell r="A365" t="str">
            <v>C37999</v>
          </cell>
          <cell r="B365" t="str">
            <v>C37999  ALTRI ONERI DIVERSI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 t="str">
            <v>Altre Oneri diversi di gestione</v>
          </cell>
          <cell r="B366" t="str">
            <v>Altre Oneri diversi di gestione</v>
          </cell>
          <cell r="C366">
            <v>5364170.2</v>
          </cell>
          <cell r="D366">
            <v>0</v>
          </cell>
          <cell r="E366">
            <v>6845.23</v>
          </cell>
          <cell r="F366">
            <v>-115161.17</v>
          </cell>
          <cell r="G366">
            <v>114883.59</v>
          </cell>
          <cell r="H366">
            <v>0</v>
          </cell>
          <cell r="I366">
            <v>5370737.8499999996</v>
          </cell>
        </row>
        <row r="367">
          <cell r="A367" t="str">
            <v>Oneri diversi di gestione</v>
          </cell>
          <cell r="B367" t="str">
            <v>Oneri diversi di gestione</v>
          </cell>
          <cell r="C367">
            <v>6553069.46</v>
          </cell>
          <cell r="D367">
            <v>0</v>
          </cell>
          <cell r="E367">
            <v>13645.95</v>
          </cell>
          <cell r="F367">
            <v>-110990.02</v>
          </cell>
          <cell r="G367">
            <v>276894.15999999997</v>
          </cell>
          <cell r="H367">
            <v>0</v>
          </cell>
          <cell r="I367">
            <v>6732619.5499999998</v>
          </cell>
        </row>
        <row r="368">
          <cell r="A368" t="str">
            <v>Costi della produzione</v>
          </cell>
          <cell r="B368" t="str">
            <v>Costi della produzione</v>
          </cell>
          <cell r="C368">
            <v>1178346245.3699999</v>
          </cell>
          <cell r="D368">
            <v>6132.5</v>
          </cell>
          <cell r="E368">
            <v>1191057.08</v>
          </cell>
          <cell r="F368">
            <v>37661349.920000002</v>
          </cell>
          <cell r="G368">
            <v>56243177.520000003</v>
          </cell>
          <cell r="H368">
            <v>0</v>
          </cell>
          <cell r="I368">
            <v>1273447962.3900001</v>
          </cell>
        </row>
        <row r="369">
          <cell r="A369" t="str">
            <v>Diff. tra valore e costi della prod(A-B)</v>
          </cell>
          <cell r="B369" t="str">
            <v>Diff. tra valore e costi della prod(A-B)</v>
          </cell>
          <cell r="C369">
            <v>-355136958.91000003</v>
          </cell>
          <cell r="D369">
            <v>-1450470.62</v>
          </cell>
          <cell r="E369">
            <v>-6862760.6299999999</v>
          </cell>
          <cell r="F369">
            <v>36944306.75</v>
          </cell>
          <cell r="G369">
            <v>54040409.640000001</v>
          </cell>
          <cell r="H369">
            <v>0</v>
          </cell>
          <cell r="I369">
            <v>-272465473.76999998</v>
          </cell>
        </row>
        <row r="370">
          <cell r="A370" t="str">
            <v>C) Proventi e oneri finanziari:</v>
          </cell>
          <cell r="B370" t="str">
            <v>C) Proventi e oneri finanziari: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771001</v>
          </cell>
          <cell r="B371" t="str">
            <v>771001  DIVIDENDI DA PARTECI</v>
          </cell>
          <cell r="C371">
            <v>0</v>
          </cell>
          <cell r="D371">
            <v>0</v>
          </cell>
          <cell r="E371">
            <v>-5620210</v>
          </cell>
          <cell r="F371">
            <v>0</v>
          </cell>
          <cell r="G371">
            <v>0</v>
          </cell>
          <cell r="H371">
            <v>0</v>
          </cell>
          <cell r="I371">
            <v>-5620210</v>
          </cell>
        </row>
        <row r="372">
          <cell r="A372" t="str">
            <v>Da imprese controllate</v>
          </cell>
          <cell r="B372" t="str">
            <v>Da imprese controllate</v>
          </cell>
          <cell r="C372">
            <v>0</v>
          </cell>
          <cell r="D372">
            <v>0</v>
          </cell>
          <cell r="E372">
            <v>-5620210</v>
          </cell>
          <cell r="F372">
            <v>0</v>
          </cell>
          <cell r="G372">
            <v>0</v>
          </cell>
          <cell r="H372">
            <v>0</v>
          </cell>
          <cell r="I372">
            <v>-5620210</v>
          </cell>
        </row>
        <row r="373">
          <cell r="A373" t="str">
            <v>Proventi da partecipazioni</v>
          </cell>
          <cell r="B373" t="str">
            <v>Proventi da partecipazioni</v>
          </cell>
          <cell r="C373">
            <v>0</v>
          </cell>
          <cell r="D373">
            <v>0</v>
          </cell>
          <cell r="E373">
            <v>-5620210</v>
          </cell>
          <cell r="F373">
            <v>0</v>
          </cell>
          <cell r="G373">
            <v>0</v>
          </cell>
          <cell r="H373">
            <v>0</v>
          </cell>
          <cell r="I373">
            <v>-5620210</v>
          </cell>
        </row>
        <row r="374">
          <cell r="A374">
            <v>774400</v>
          </cell>
          <cell r="B374" t="str">
            <v>774400  INT. MORA CONTROLLANTI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 t="str">
            <v>Da controllanti</v>
          </cell>
          <cell r="B375" t="str">
            <v>Da controllanti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760050</v>
          </cell>
          <cell r="B376" t="str">
            <v>760050  UTIL.F.SVAL.CRED.COM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774603</v>
          </cell>
          <cell r="B377" t="str">
            <v>774603  INTERESSI ATTIVI DI</v>
          </cell>
          <cell r="C377">
            <v>-165906.53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-165906.53</v>
          </cell>
        </row>
        <row r="378">
          <cell r="A378">
            <v>774604</v>
          </cell>
          <cell r="B378" t="str">
            <v>774604  INTERESSI ATTIVI DA</v>
          </cell>
          <cell r="C378">
            <v>-19993.599999999999</v>
          </cell>
          <cell r="D378">
            <v>0</v>
          </cell>
          <cell r="E378">
            <v>-880.03</v>
          </cell>
          <cell r="F378">
            <v>0</v>
          </cell>
          <cell r="G378">
            <v>0</v>
          </cell>
          <cell r="H378">
            <v>0</v>
          </cell>
          <cell r="I378">
            <v>-20873.63</v>
          </cell>
        </row>
        <row r="379">
          <cell r="A379">
            <v>774801</v>
          </cell>
          <cell r="B379" t="str">
            <v>774801  INT.ATT.DA DEPOSITI POSTALI</v>
          </cell>
          <cell r="C379">
            <v>-71.260000000000005</v>
          </cell>
          <cell r="D379">
            <v>0</v>
          </cell>
          <cell r="E379">
            <v>0</v>
          </cell>
          <cell r="F379">
            <v>0</v>
          </cell>
          <cell r="G379">
            <v>-56.91</v>
          </cell>
          <cell r="H379">
            <v>0</v>
          </cell>
          <cell r="I379">
            <v>-128.16999999999999</v>
          </cell>
        </row>
        <row r="380">
          <cell r="A380">
            <v>774901</v>
          </cell>
          <cell r="B380" t="str">
            <v>774901  INT.ATT.SU C/C E DEP</v>
          </cell>
          <cell r="C380">
            <v>0</v>
          </cell>
          <cell r="D380">
            <v>0</v>
          </cell>
          <cell r="E380">
            <v>0</v>
          </cell>
          <cell r="F380">
            <v>-19593.97</v>
          </cell>
          <cell r="G380">
            <v>0</v>
          </cell>
          <cell r="H380">
            <v>0</v>
          </cell>
          <cell r="I380">
            <v>-19593.97</v>
          </cell>
        </row>
        <row r="381">
          <cell r="A381">
            <v>775003</v>
          </cell>
          <cell r="B381" t="str">
            <v>775003  DIFFERENZE ATTIVE DI</v>
          </cell>
          <cell r="C381">
            <v>-141572.49</v>
          </cell>
          <cell r="D381">
            <v>0</v>
          </cell>
          <cell r="E381">
            <v>-39.93</v>
          </cell>
          <cell r="F381">
            <v>-9643.89</v>
          </cell>
          <cell r="G381">
            <v>-18.489999999999998</v>
          </cell>
          <cell r="H381">
            <v>0</v>
          </cell>
          <cell r="I381">
            <v>-151274.79999999999</v>
          </cell>
        </row>
        <row r="382">
          <cell r="A382">
            <v>775009</v>
          </cell>
          <cell r="B382" t="str">
            <v>775009  DIFF.ATTIVE DI ARROT</v>
          </cell>
          <cell r="C382">
            <v>-0.21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-0.21</v>
          </cell>
        </row>
        <row r="383">
          <cell r="A383">
            <v>775911</v>
          </cell>
          <cell r="B383" t="str">
            <v>775911  ALTRI PROVENTI FINANZIARI DA ALTRI</v>
          </cell>
          <cell r="C383">
            <v>-188230.14</v>
          </cell>
          <cell r="D383">
            <v>0</v>
          </cell>
          <cell r="E383">
            <v>0</v>
          </cell>
          <cell r="F383">
            <v>-208.41</v>
          </cell>
          <cell r="G383">
            <v>0</v>
          </cell>
          <cell r="H383">
            <v>0</v>
          </cell>
          <cell r="I383">
            <v>-188438.55</v>
          </cell>
        </row>
        <row r="384">
          <cell r="A384">
            <v>777002</v>
          </cell>
          <cell r="B384" t="str">
            <v>777002  UTILIZZO F.DO OSCILLAZIONE CAMBI</v>
          </cell>
          <cell r="C384">
            <v>-2082000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-2082000</v>
          </cell>
        </row>
        <row r="385">
          <cell r="A385" t="str">
            <v>Da altri</v>
          </cell>
          <cell r="B385" t="str">
            <v>Da altri</v>
          </cell>
          <cell r="C385">
            <v>-2597774.23</v>
          </cell>
          <cell r="D385">
            <v>0</v>
          </cell>
          <cell r="E385">
            <v>-919.96</v>
          </cell>
          <cell r="F385">
            <v>-29446.27</v>
          </cell>
          <cell r="G385">
            <v>-75.400000000000006</v>
          </cell>
          <cell r="H385">
            <v>0</v>
          </cell>
          <cell r="I385">
            <v>-2628215.86</v>
          </cell>
        </row>
        <row r="386">
          <cell r="A386" t="str">
            <v>Proventi diversi dai precedenti</v>
          </cell>
          <cell r="B386" t="str">
            <v>Proventi diversi dai precedenti</v>
          </cell>
          <cell r="C386">
            <v>-2597774.23</v>
          </cell>
          <cell r="D386">
            <v>0</v>
          </cell>
          <cell r="E386">
            <v>-919.96</v>
          </cell>
          <cell r="F386">
            <v>-29446.27</v>
          </cell>
          <cell r="G386">
            <v>-75.400000000000006</v>
          </cell>
          <cell r="H386">
            <v>0</v>
          </cell>
          <cell r="I386">
            <v>-2628215.86</v>
          </cell>
        </row>
        <row r="387">
          <cell r="A387" t="str">
            <v>Altri proventi finanziari</v>
          </cell>
          <cell r="B387" t="str">
            <v>Altri proventi finanziari</v>
          </cell>
          <cell r="C387">
            <v>-2597774.23</v>
          </cell>
          <cell r="D387">
            <v>0</v>
          </cell>
          <cell r="E387">
            <v>-919.96</v>
          </cell>
          <cell r="F387">
            <v>-29446.27</v>
          </cell>
          <cell r="G387">
            <v>-75.400000000000006</v>
          </cell>
          <cell r="H387">
            <v>0</v>
          </cell>
          <cell r="I387">
            <v>-2628215.86</v>
          </cell>
        </row>
        <row r="388">
          <cell r="A388">
            <v>674202</v>
          </cell>
          <cell r="B388" t="str">
            <v>674202  INT.PASS.FIN.LT DA CONTR.TI</v>
          </cell>
          <cell r="C388">
            <v>2081085.07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2081085.07</v>
          </cell>
        </row>
        <row r="389">
          <cell r="A389">
            <v>675803</v>
          </cell>
          <cell r="B389" t="str">
            <v>675803  COMMISSIONI E SPESE</v>
          </cell>
          <cell r="C389">
            <v>25938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25938</v>
          </cell>
        </row>
        <row r="390">
          <cell r="A390">
            <v>675899</v>
          </cell>
          <cell r="B390" t="str">
            <v>675899  ALTRI ONERI FINANZIA</v>
          </cell>
          <cell r="C390">
            <v>8710.67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8710.67</v>
          </cell>
        </row>
        <row r="391">
          <cell r="A391" t="str">
            <v>Verso controllanti</v>
          </cell>
          <cell r="B391" t="str">
            <v>Verso controllanti</v>
          </cell>
          <cell r="C391">
            <v>2115733.7400000002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2115733.7400000002</v>
          </cell>
        </row>
        <row r="392">
          <cell r="A392">
            <v>673008</v>
          </cell>
          <cell r="B392" t="str">
            <v>673008  INTERESSI PASSIVI SU</v>
          </cell>
          <cell r="C392">
            <v>0</v>
          </cell>
          <cell r="D392">
            <v>0</v>
          </cell>
          <cell r="E392">
            <v>0</v>
          </cell>
          <cell r="F392">
            <v>19.91</v>
          </cell>
          <cell r="G392">
            <v>0</v>
          </cell>
          <cell r="H392">
            <v>0</v>
          </cell>
          <cell r="I392">
            <v>19.91</v>
          </cell>
        </row>
        <row r="393">
          <cell r="A393">
            <v>673301</v>
          </cell>
          <cell r="B393" t="str">
            <v>673301  INT. PASS.FIN. L T. DA BANCHE</v>
          </cell>
          <cell r="C393">
            <v>8717543.4900000002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8717543.4900000002</v>
          </cell>
        </row>
        <row r="394">
          <cell r="A394">
            <v>674306</v>
          </cell>
          <cell r="B394" t="str">
            <v>674306  INT.PASS.C/C IMP.FINAN.DI GRUPPO</v>
          </cell>
          <cell r="C394">
            <v>419700</v>
          </cell>
          <cell r="D394">
            <v>0</v>
          </cell>
          <cell r="E394">
            <v>0</v>
          </cell>
          <cell r="F394">
            <v>5762300.5499999998</v>
          </cell>
          <cell r="G394">
            <v>0</v>
          </cell>
          <cell r="H394">
            <v>0</v>
          </cell>
          <cell r="I394">
            <v>6182000.5499999998</v>
          </cell>
        </row>
        <row r="395">
          <cell r="A395">
            <v>674309</v>
          </cell>
          <cell r="B395" t="str">
            <v>674309  INT.PASS.FIN.TI L IMP.FIN.GRUPPO</v>
          </cell>
          <cell r="C395">
            <v>76386156.709999993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76386156.709999993</v>
          </cell>
        </row>
        <row r="396">
          <cell r="A396">
            <v>674320</v>
          </cell>
          <cell r="B396" t="str">
            <v>674320  INTERESSI PASSIVI SU</v>
          </cell>
          <cell r="C396">
            <v>30.15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30.15</v>
          </cell>
        </row>
        <row r="397">
          <cell r="A397">
            <v>674331</v>
          </cell>
          <cell r="B397" t="str">
            <v>674331  INTERESSI PASSIVI SU</v>
          </cell>
          <cell r="C397">
            <v>121.36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121.36</v>
          </cell>
        </row>
        <row r="398">
          <cell r="A398">
            <v>674998</v>
          </cell>
          <cell r="B398" t="str">
            <v>674998  ALTRI INTERESSI PASSIVI</v>
          </cell>
          <cell r="C398">
            <v>92328.71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92328.71</v>
          </cell>
        </row>
        <row r="399">
          <cell r="A399">
            <v>675001</v>
          </cell>
          <cell r="B399" t="str">
            <v>675001  DIFF. PASS. CAMBIO FIN.</v>
          </cell>
          <cell r="C399">
            <v>664301.98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664301.98</v>
          </cell>
        </row>
        <row r="400">
          <cell r="A400">
            <v>675002</v>
          </cell>
          <cell r="B400" t="str">
            <v>675002  DIFFERENZE PASSIVE D</v>
          </cell>
          <cell r="C400">
            <v>5160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5160</v>
          </cell>
        </row>
        <row r="401">
          <cell r="A401">
            <v>675003</v>
          </cell>
          <cell r="B401" t="str">
            <v>675003  DIFFERENZE PASSIVE CAMBIO FORNITORI</v>
          </cell>
          <cell r="C401">
            <v>92496.06</v>
          </cell>
          <cell r="D401">
            <v>0</v>
          </cell>
          <cell r="E401">
            <v>214.8</v>
          </cell>
          <cell r="F401">
            <v>3836.51</v>
          </cell>
          <cell r="G401">
            <v>0</v>
          </cell>
          <cell r="H401">
            <v>0</v>
          </cell>
          <cell r="I401">
            <v>96547.37</v>
          </cell>
        </row>
        <row r="402">
          <cell r="A402">
            <v>675009</v>
          </cell>
          <cell r="B402" t="str">
            <v>675009  DIFF.PASSIVE DI ARRO</v>
          </cell>
          <cell r="C402">
            <v>0.14000000000000001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0.14000000000000001</v>
          </cell>
        </row>
        <row r="403">
          <cell r="A403">
            <v>675901</v>
          </cell>
          <cell r="B403" t="str">
            <v>675901  COMMISSIONI SU OPERAZIONI ESTERO</v>
          </cell>
          <cell r="C403">
            <v>0</v>
          </cell>
          <cell r="D403">
            <v>0</v>
          </cell>
          <cell r="E403">
            <v>0</v>
          </cell>
          <cell r="F403">
            <v>372.78</v>
          </cell>
          <cell r="G403">
            <v>0</v>
          </cell>
          <cell r="H403">
            <v>0</v>
          </cell>
          <cell r="I403">
            <v>372.78</v>
          </cell>
        </row>
        <row r="404">
          <cell r="A404">
            <v>675902</v>
          </cell>
          <cell r="B404" t="str">
            <v>675902  COMM. E SP.PER FIDEJ. E AV.BANCHE</v>
          </cell>
          <cell r="C404">
            <v>21611.26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21611.26</v>
          </cell>
        </row>
        <row r="405">
          <cell r="A405">
            <v>675913</v>
          </cell>
          <cell r="B405" t="str">
            <v>675913  ONERI FINANZIARI PER</v>
          </cell>
          <cell r="C405">
            <v>14357131.619999999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14357131.619999999</v>
          </cell>
        </row>
        <row r="406">
          <cell r="A406">
            <v>675999</v>
          </cell>
          <cell r="B406" t="str">
            <v>675999  ALTRI ONERI FINANZIARI VERSO ALTRI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7">
          <cell r="A407" t="str">
            <v>Verso altri</v>
          </cell>
          <cell r="B407" t="str">
            <v>Verso altri</v>
          </cell>
          <cell r="C407">
            <v>100756581.48</v>
          </cell>
          <cell r="D407">
            <v>0</v>
          </cell>
          <cell r="E407">
            <v>214.8</v>
          </cell>
          <cell r="F407">
            <v>5766529.75</v>
          </cell>
          <cell r="G407">
            <v>0</v>
          </cell>
          <cell r="H407">
            <v>0</v>
          </cell>
          <cell r="I407">
            <v>106523326.03</v>
          </cell>
        </row>
        <row r="408">
          <cell r="A408" t="str">
            <v>Interessi e altri oneri finanziari</v>
          </cell>
          <cell r="B408" t="str">
            <v>Interessi e altri oneri finanziari</v>
          </cell>
          <cell r="C408">
            <v>102872315.22</v>
          </cell>
          <cell r="D408">
            <v>0</v>
          </cell>
          <cell r="E408">
            <v>214.8</v>
          </cell>
          <cell r="F408">
            <v>5766529.75</v>
          </cell>
          <cell r="G408">
            <v>0</v>
          </cell>
          <cell r="H408">
            <v>0</v>
          </cell>
          <cell r="I408">
            <v>108639059.77</v>
          </cell>
        </row>
        <row r="409">
          <cell r="A409" t="str">
            <v>Proventi ed oneri finanziari</v>
          </cell>
          <cell r="B409" t="str">
            <v>Proventi ed oneri finanziari</v>
          </cell>
          <cell r="C409">
            <v>100274540.98999999</v>
          </cell>
          <cell r="D409">
            <v>0</v>
          </cell>
          <cell r="E409">
            <v>-5620915.1600000001</v>
          </cell>
          <cell r="F409">
            <v>5737083.4800000004</v>
          </cell>
          <cell r="G409">
            <v>-75.400000000000006</v>
          </cell>
          <cell r="H409">
            <v>0</v>
          </cell>
          <cell r="I409">
            <v>100390633.91</v>
          </cell>
        </row>
        <row r="410">
          <cell r="A410" t="str">
            <v>D) Rettifiche di valore di attività fina</v>
          </cell>
          <cell r="B410" t="str">
            <v>D) Rettifiche di valore di attività fina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</row>
        <row r="411">
          <cell r="A411" t="str">
            <v>E) Proventi e oneri straordinari:</v>
          </cell>
          <cell r="B411" t="str">
            <v>E) Proventi e oneri straordinari: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2">
          <cell r="A412">
            <v>789030</v>
          </cell>
          <cell r="B412" t="str">
            <v>789030  RIMBORSI ASSICURATIVI DI SINISTRI</v>
          </cell>
          <cell r="C412">
            <v>-11696.89</v>
          </cell>
          <cell r="D412">
            <v>0</v>
          </cell>
          <cell r="E412">
            <v>0</v>
          </cell>
          <cell r="F412">
            <v>0</v>
          </cell>
          <cell r="G412">
            <v>-2238</v>
          </cell>
          <cell r="H412">
            <v>0</v>
          </cell>
          <cell r="I412">
            <v>-13934.89</v>
          </cell>
        </row>
        <row r="413">
          <cell r="A413">
            <v>789112</v>
          </cell>
          <cell r="B413" t="str">
            <v>789112  UT.F.DI ESODI AG.Q/I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</row>
        <row r="414">
          <cell r="A414" t="str">
            <v>Altri proventi</v>
          </cell>
          <cell r="B414" t="str">
            <v>Altri proventi</v>
          </cell>
          <cell r="C414">
            <v>-11696.89</v>
          </cell>
          <cell r="D414">
            <v>0</v>
          </cell>
          <cell r="E414">
            <v>0</v>
          </cell>
          <cell r="F414">
            <v>0</v>
          </cell>
          <cell r="G414">
            <v>-2238</v>
          </cell>
          <cell r="H414">
            <v>0</v>
          </cell>
          <cell r="I414">
            <v>-13934.89</v>
          </cell>
        </row>
        <row r="415">
          <cell r="A415" t="str">
            <v>Proventi</v>
          </cell>
          <cell r="B415" t="str">
            <v>Proventi</v>
          </cell>
          <cell r="C415">
            <v>-11696.89</v>
          </cell>
          <cell r="D415">
            <v>0</v>
          </cell>
          <cell r="E415">
            <v>0</v>
          </cell>
          <cell r="F415">
            <v>0</v>
          </cell>
          <cell r="G415">
            <v>-2238</v>
          </cell>
          <cell r="H415">
            <v>0</v>
          </cell>
          <cell r="I415">
            <v>-13934.89</v>
          </cell>
        </row>
        <row r="416">
          <cell r="A416">
            <v>681001</v>
          </cell>
          <cell r="B416" t="str">
            <v>681001  IMP.SUL REDDITO REL.</v>
          </cell>
          <cell r="C416">
            <v>215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215</v>
          </cell>
        </row>
        <row r="417">
          <cell r="A417">
            <v>681002</v>
          </cell>
          <cell r="B417" t="str">
            <v>681002  ALTRE IMP.REL.A ES.</v>
          </cell>
          <cell r="C417">
            <v>85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85</v>
          </cell>
        </row>
        <row r="418">
          <cell r="A418" t="str">
            <v>Imposte relative ad esercizi precedenti</v>
          </cell>
          <cell r="B418" t="str">
            <v>Imposte relative ad esercizi precedenti</v>
          </cell>
          <cell r="C418">
            <v>300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300</v>
          </cell>
        </row>
        <row r="419">
          <cell r="A419">
            <v>684112</v>
          </cell>
          <cell r="B419" t="str">
            <v>684112  ACC.TO AL F.ONERI PE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</row>
        <row r="420">
          <cell r="A420">
            <v>684113</v>
          </cell>
          <cell r="B420" t="str">
            <v>684113  ACC.TO AL F.ONERI PE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</row>
        <row r="421">
          <cell r="A421">
            <v>684120</v>
          </cell>
          <cell r="B421" t="str">
            <v>684120  COSTI ESODI AGEV.Q/I</v>
          </cell>
          <cell r="C421">
            <v>163478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163478</v>
          </cell>
        </row>
        <row r="422">
          <cell r="A422">
            <v>684130</v>
          </cell>
          <cell r="B422" t="str">
            <v>684130  COSTI PER ESODI AGEVOLATI OPERAI</v>
          </cell>
          <cell r="C422">
            <v>261385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261385</v>
          </cell>
        </row>
        <row r="423">
          <cell r="A423">
            <v>689001</v>
          </cell>
          <cell r="B423" t="str">
            <v>689001  AMMANCHI, FURTI, FAL</v>
          </cell>
          <cell r="C423">
            <v>5180.7299999999996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5180.7299999999996</v>
          </cell>
        </row>
        <row r="424">
          <cell r="A424">
            <v>789102</v>
          </cell>
          <cell r="B424" t="str">
            <v>789102  UT.F.DI ESODI AGEV.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</row>
        <row r="425">
          <cell r="A425">
            <v>789103</v>
          </cell>
          <cell r="B425" t="str">
            <v>789103  UT.F.DI ESODI AGEV.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</row>
        <row r="426">
          <cell r="A426" t="str">
            <v>Altri oneri</v>
          </cell>
          <cell r="B426" t="str">
            <v>Altri oneri</v>
          </cell>
          <cell r="C426">
            <v>430043.73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430043.73</v>
          </cell>
        </row>
        <row r="427">
          <cell r="A427" t="str">
            <v>Oneri</v>
          </cell>
          <cell r="B427" t="str">
            <v>Oneri</v>
          </cell>
          <cell r="C427">
            <v>430343.73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430343.73</v>
          </cell>
        </row>
        <row r="428">
          <cell r="A428" t="str">
            <v>Totale delle partite straordinarie(20-21</v>
          </cell>
          <cell r="B428" t="str">
            <v>Totale delle partite straordinarie(20-21</v>
          </cell>
          <cell r="C428">
            <v>418646.84</v>
          </cell>
          <cell r="D428">
            <v>0</v>
          </cell>
          <cell r="E428">
            <v>0</v>
          </cell>
          <cell r="F428">
            <v>0</v>
          </cell>
          <cell r="G428">
            <v>-2238</v>
          </cell>
          <cell r="H428">
            <v>0</v>
          </cell>
          <cell r="I428">
            <v>416408.84</v>
          </cell>
        </row>
        <row r="429">
          <cell r="A429" t="str">
            <v>Risultato prima delle imposte</v>
          </cell>
          <cell r="B429" t="str">
            <v>Risultato prima delle imposte</v>
          </cell>
          <cell r="C429">
            <v>-254443771.08000001</v>
          </cell>
          <cell r="D429">
            <v>-1450470.62</v>
          </cell>
          <cell r="E429">
            <v>-12483675.789999999</v>
          </cell>
          <cell r="F429">
            <v>42681390.229999997</v>
          </cell>
          <cell r="G429">
            <v>54038096.240000002</v>
          </cell>
          <cell r="H429">
            <v>0</v>
          </cell>
          <cell r="I429">
            <v>-171658431.02000001</v>
          </cell>
        </row>
        <row r="430">
          <cell r="A430">
            <v>690001</v>
          </cell>
          <cell r="B430" t="str">
            <v>690001  IMP.SUL REDD.PERS.GIURIDICHE-IRPEG</v>
          </cell>
          <cell r="C430">
            <v>24357139</v>
          </cell>
          <cell r="D430">
            <v>0</v>
          </cell>
          <cell r="E430">
            <v>3161368</v>
          </cell>
          <cell r="F430">
            <v>0</v>
          </cell>
          <cell r="G430">
            <v>0</v>
          </cell>
          <cell r="H430">
            <v>0</v>
          </cell>
          <cell r="I430">
            <v>27518507</v>
          </cell>
        </row>
        <row r="431">
          <cell r="A431">
            <v>690401</v>
          </cell>
          <cell r="B431" t="str">
            <v>690401  IMPOSTA REGIONALE SU</v>
          </cell>
          <cell r="C431">
            <v>7596790.9400000004</v>
          </cell>
          <cell r="D431">
            <v>0</v>
          </cell>
          <cell r="E431">
            <v>268196.06</v>
          </cell>
          <cell r="F431">
            <v>0</v>
          </cell>
          <cell r="G431">
            <v>0</v>
          </cell>
          <cell r="H431">
            <v>0</v>
          </cell>
          <cell r="I431">
            <v>7864987</v>
          </cell>
        </row>
        <row r="432">
          <cell r="A432">
            <v>690411</v>
          </cell>
          <cell r="B432" t="str">
            <v>690411  IMPOSTA REGIONALE SU</v>
          </cell>
          <cell r="C432">
            <v>24376.91</v>
          </cell>
          <cell r="D432">
            <v>0</v>
          </cell>
          <cell r="E432">
            <v>902.09</v>
          </cell>
          <cell r="F432">
            <v>0</v>
          </cell>
          <cell r="G432">
            <v>0</v>
          </cell>
          <cell r="H432">
            <v>0</v>
          </cell>
          <cell r="I432">
            <v>25279</v>
          </cell>
        </row>
        <row r="433">
          <cell r="A433">
            <v>692001</v>
          </cell>
          <cell r="B433" t="str">
            <v>692001  ACC.TI IRPEG DIFFERITE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</row>
        <row r="434">
          <cell r="A434">
            <v>692601</v>
          </cell>
          <cell r="B434" t="str">
            <v>692601  ACC.TI A FONDO IRAP DIFFERITE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</row>
        <row r="435">
          <cell r="A435">
            <v>695000</v>
          </cell>
          <cell r="B435" t="str">
            <v>695000  UTILIZZO RISCONTI PE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</row>
        <row r="436">
          <cell r="A436">
            <v>695600</v>
          </cell>
          <cell r="B436" t="str">
            <v>695600  UTILIZZO RISCONTI PE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</row>
        <row r="437">
          <cell r="A437">
            <v>794000</v>
          </cell>
          <cell r="B437" t="str">
            <v>794000  CR.IMP.DIVID.PART.IM</v>
          </cell>
          <cell r="C437">
            <v>0</v>
          </cell>
          <cell r="D437">
            <v>0</v>
          </cell>
          <cell r="E437">
            <v>-3161368.13</v>
          </cell>
          <cell r="F437">
            <v>0</v>
          </cell>
          <cell r="G437">
            <v>0</v>
          </cell>
          <cell r="H437">
            <v>0</v>
          </cell>
          <cell r="I437">
            <v>-3161368.13</v>
          </cell>
        </row>
        <row r="438">
          <cell r="A438">
            <v>795000</v>
          </cell>
          <cell r="B438" t="str">
            <v>795000  IRPEG ANTICIPATA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</row>
        <row r="439">
          <cell r="A439">
            <v>795600</v>
          </cell>
          <cell r="B439" t="str">
            <v>795600  IRAP ANTICIPATA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</row>
        <row r="440">
          <cell r="A440" t="str">
            <v>C90001</v>
          </cell>
          <cell r="B440" t="str">
            <v>C90001  IMP.SUL REDD.PERS.GIURIDICHE-IRPEG</v>
          </cell>
          <cell r="C440">
            <v>61623470</v>
          </cell>
          <cell r="D440">
            <v>493160</v>
          </cell>
          <cell r="E440">
            <v>4244450</v>
          </cell>
          <cell r="F440">
            <v>-19098094</v>
          </cell>
          <cell r="G440">
            <v>-13259917</v>
          </cell>
          <cell r="H440">
            <v>0</v>
          </cell>
          <cell r="I440">
            <v>34003069</v>
          </cell>
        </row>
        <row r="441">
          <cell r="A441" t="str">
            <v>C90401</v>
          </cell>
          <cell r="B441" t="str">
            <v>C90401  IMPOSTA REGIONALE SU</v>
          </cell>
          <cell r="C441">
            <v>16073165</v>
          </cell>
          <cell r="D441">
            <v>135764</v>
          </cell>
          <cell r="E441">
            <v>900276</v>
          </cell>
          <cell r="F441">
            <v>-5257593</v>
          </cell>
          <cell r="G441">
            <v>-3650377</v>
          </cell>
          <cell r="H441">
            <v>0</v>
          </cell>
          <cell r="I441">
            <v>8201235</v>
          </cell>
        </row>
        <row r="442">
          <cell r="A442" t="str">
            <v>R95000</v>
          </cell>
          <cell r="B442" t="str">
            <v>R95000  IMPOSTE ANTICIPATE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</row>
        <row r="443">
          <cell r="A443" t="str">
            <v>22) imposte sul reddito dell'esercizio;</v>
          </cell>
          <cell r="B443" t="str">
            <v>22) imposte sul reddito dell'esercizio;</v>
          </cell>
          <cell r="C443">
            <v>109674941.84999999</v>
          </cell>
          <cell r="D443">
            <v>628924</v>
          </cell>
          <cell r="E443">
            <v>5413824.0199999996</v>
          </cell>
          <cell r="F443">
            <v>-24355687</v>
          </cell>
          <cell r="G443">
            <v>-16910294</v>
          </cell>
          <cell r="H443">
            <v>0</v>
          </cell>
          <cell r="I443">
            <v>74451708.870000005</v>
          </cell>
        </row>
        <row r="444">
          <cell r="A444" t="str">
            <v>Utile (perdita) dell'esercizio</v>
          </cell>
          <cell r="B444" t="str">
            <v>Utile (perdita) dell'esercizio</v>
          </cell>
          <cell r="C444">
            <v>-144768829.22999999</v>
          </cell>
          <cell r="D444">
            <v>-821546.62</v>
          </cell>
          <cell r="E444">
            <v>-7069851.7699999996</v>
          </cell>
          <cell r="F444">
            <v>18325703.23</v>
          </cell>
          <cell r="G444">
            <v>37127802.240000002</v>
          </cell>
          <cell r="H444">
            <v>0</v>
          </cell>
          <cell r="I444">
            <v>-97206722.150000006</v>
          </cell>
        </row>
        <row r="445">
          <cell r="A445" t="str">
            <v>A29001</v>
          </cell>
          <cell r="B445" t="str">
            <v>A29001  Progettazione</v>
          </cell>
          <cell r="C445">
            <v>-271080.71000000002</v>
          </cell>
          <cell r="D445">
            <v>0</v>
          </cell>
          <cell r="E445">
            <v>267950.75</v>
          </cell>
          <cell r="F445">
            <v>0</v>
          </cell>
          <cell r="G445">
            <v>3129.96</v>
          </cell>
          <cell r="H445">
            <v>0</v>
          </cell>
          <cell r="I445">
            <v>0</v>
          </cell>
        </row>
        <row r="446">
          <cell r="A446" t="str">
            <v>A29002</v>
          </cell>
          <cell r="B446" t="str">
            <v>A29002  Costruzione</v>
          </cell>
          <cell r="C446">
            <v>-5598.97</v>
          </cell>
          <cell r="D446">
            <v>0</v>
          </cell>
          <cell r="E446">
            <v>0</v>
          </cell>
          <cell r="F446">
            <v>2126.92</v>
          </cell>
          <cell r="G446">
            <v>3472.05</v>
          </cell>
          <cell r="H446">
            <v>0</v>
          </cell>
          <cell r="I446">
            <v>0</v>
          </cell>
        </row>
        <row r="447">
          <cell r="A447" t="str">
            <v>A29006</v>
          </cell>
          <cell r="B447" t="str">
            <v>A29006  Immateriali</v>
          </cell>
          <cell r="C447">
            <v>140266.39000000001</v>
          </cell>
          <cell r="D447">
            <v>0</v>
          </cell>
          <cell r="E447">
            <v>2081.34</v>
          </cell>
          <cell r="F447">
            <v>29914.560000000001</v>
          </cell>
          <cell r="G447">
            <v>-172262.29</v>
          </cell>
          <cell r="H447">
            <v>0</v>
          </cell>
          <cell r="I447">
            <v>0</v>
          </cell>
        </row>
        <row r="448">
          <cell r="A448" t="str">
            <v>A29007</v>
          </cell>
          <cell r="B448" t="str">
            <v>A29007  Risorse attive</v>
          </cell>
          <cell r="C448">
            <v>128743</v>
          </cell>
          <cell r="D448">
            <v>0</v>
          </cell>
          <cell r="E448">
            <v>0</v>
          </cell>
          <cell r="F448">
            <v>156618.51999999999</v>
          </cell>
          <cell r="G448">
            <v>-285361.52</v>
          </cell>
          <cell r="H448">
            <v>0</v>
          </cell>
          <cell r="I448">
            <v>0</v>
          </cell>
        </row>
        <row r="449">
          <cell r="A449" t="str">
            <v>A29008</v>
          </cell>
          <cell r="B449" t="str">
            <v>A29008  Risorse passive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</row>
        <row r="450">
          <cell r="A450" t="str">
            <v>A29009</v>
          </cell>
          <cell r="B450" t="str">
            <v>A29009  Studi capitalizzati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</row>
        <row r="451">
          <cell r="A451" t="str">
            <v>A29044</v>
          </cell>
          <cell r="B451" t="str">
            <v>A29044  Prestaz. Protezione elettrica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</row>
        <row r="452">
          <cell r="A452" t="str">
            <v>A29055</v>
          </cell>
          <cell r="B452" t="str">
            <v>A29055  SERV.APP.LOGIS.MATER</v>
          </cell>
          <cell r="C452">
            <v>5138378</v>
          </cell>
          <cell r="D452">
            <v>0</v>
          </cell>
          <cell r="E452">
            <v>0</v>
          </cell>
          <cell r="F452">
            <v>0</v>
          </cell>
          <cell r="G452">
            <v>-5138378</v>
          </cell>
          <cell r="H452">
            <v>0</v>
          </cell>
          <cell r="I452">
            <v>0</v>
          </cell>
        </row>
        <row r="453">
          <cell r="A453" t="str">
            <v>A29056</v>
          </cell>
          <cell r="B453" t="str">
            <v>A29056  SERV.APPROV.PRESTAZ.</v>
          </cell>
          <cell r="C453">
            <v>660347</v>
          </cell>
          <cell r="D453">
            <v>0</v>
          </cell>
          <cell r="E453">
            <v>0</v>
          </cell>
          <cell r="F453">
            <v>0</v>
          </cell>
          <cell r="G453">
            <v>-660347</v>
          </cell>
          <cell r="H453">
            <v>0</v>
          </cell>
          <cell r="I453">
            <v>0</v>
          </cell>
        </row>
        <row r="454">
          <cell r="A454" t="str">
            <v>A29057</v>
          </cell>
          <cell r="B454" t="str">
            <v>A29057  SERV.APPROV.LOG.PIAN</v>
          </cell>
          <cell r="C454">
            <v>712851</v>
          </cell>
          <cell r="D454">
            <v>0</v>
          </cell>
          <cell r="E454">
            <v>0</v>
          </cell>
          <cell r="F454">
            <v>0</v>
          </cell>
          <cell r="G454">
            <v>-712851</v>
          </cell>
          <cell r="H454">
            <v>0</v>
          </cell>
          <cell r="I454">
            <v>0</v>
          </cell>
        </row>
        <row r="455">
          <cell r="A455" t="str">
            <v>A29077</v>
          </cell>
          <cell r="B455" t="str">
            <v>A29077  Permessi</v>
          </cell>
          <cell r="C455">
            <v>-46393.88</v>
          </cell>
          <cell r="D455">
            <v>0</v>
          </cell>
          <cell r="E455">
            <v>46393.88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</row>
        <row r="456">
          <cell r="A456" t="str">
            <v>A29080</v>
          </cell>
          <cell r="B456" t="str">
            <v>A29080  Altre prestazioni</v>
          </cell>
          <cell r="C456">
            <v>-1597.18</v>
          </cell>
          <cell r="D456">
            <v>0</v>
          </cell>
          <cell r="E456">
            <v>0</v>
          </cell>
          <cell r="F456">
            <v>1597.18</v>
          </cell>
          <cell r="G456">
            <v>0</v>
          </cell>
          <cell r="H456">
            <v>0</v>
          </cell>
          <cell r="I456">
            <v>0</v>
          </cell>
        </row>
        <row r="457">
          <cell r="A457" t="str">
            <v>B29100</v>
          </cell>
          <cell r="B457" t="str">
            <v>B29100  Manutenzione di Centro Impiegati</v>
          </cell>
          <cell r="C457">
            <v>-4045.28</v>
          </cell>
          <cell r="D457">
            <v>0</v>
          </cell>
          <cell r="E457">
            <v>4045.28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</row>
        <row r="458">
          <cell r="A458" t="str">
            <v>B29102</v>
          </cell>
          <cell r="B458" t="str">
            <v>B29102  Manutenzione Distretto Impiegati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</row>
        <row r="459">
          <cell r="A459" t="str">
            <v>B29103</v>
          </cell>
          <cell r="B459" t="str">
            <v>B29103  Manutenzione Centrale Impiegati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</row>
        <row r="460">
          <cell r="A460" t="str">
            <v>B29104</v>
          </cell>
          <cell r="B460" t="str">
            <v>B29104  Manutenzione Sede Impiegati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</row>
        <row r="461">
          <cell r="A461" t="str">
            <v>B29120</v>
          </cell>
          <cell r="B461" t="str">
            <v>B29120  Studi Spesati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2">
          <cell r="A462" t="str">
            <v>B29200</v>
          </cell>
          <cell r="B462" t="str">
            <v>B29200  Manutenzione di Centro Operai</v>
          </cell>
          <cell r="C462">
            <v>-14675.5</v>
          </cell>
          <cell r="D462">
            <v>0</v>
          </cell>
          <cell r="E462">
            <v>14675.5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</row>
        <row r="463">
          <cell r="A463" t="str">
            <v>B29201</v>
          </cell>
          <cell r="B463" t="str">
            <v>B29201  Manutenzione Esercizio Operai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4">
          <cell r="A464" t="str">
            <v>B29202</v>
          </cell>
          <cell r="B464" t="str">
            <v>B29202  Manutenzione Distretto Operai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</row>
        <row r="465">
          <cell r="A465" t="str">
            <v>B29203</v>
          </cell>
          <cell r="B465" t="str">
            <v>B29203  Manutenzione Centrale Operai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</row>
        <row r="466">
          <cell r="A466" t="str">
            <v>D29001</v>
          </cell>
          <cell r="B466" t="str">
            <v>D29001  Costi Materie Prime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</row>
        <row r="467">
          <cell r="A467" t="str">
            <v>D29002</v>
          </cell>
          <cell r="B467" t="str">
            <v>D29002  Costi per Servizi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</row>
        <row r="468">
          <cell r="A468" t="str">
            <v>D29003</v>
          </cell>
          <cell r="B468" t="str">
            <v>D29003  Costi Servizi Comuni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</row>
        <row r="469">
          <cell r="A469" t="str">
            <v>D29004</v>
          </cell>
          <cell r="B469" t="str">
            <v>D29004  Costi per godimento beni di terzi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</row>
        <row r="470">
          <cell r="A470" t="str">
            <v>D29005</v>
          </cell>
          <cell r="B470" t="str">
            <v>D29005  Costi per il personale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</row>
        <row r="471">
          <cell r="A471" t="str">
            <v>D29006</v>
          </cell>
          <cell r="B471" t="str">
            <v>D29006  Ammortamento e Svalutazione</v>
          </cell>
          <cell r="C471">
            <v>23369069.07</v>
          </cell>
          <cell r="D471">
            <v>0</v>
          </cell>
          <cell r="E471">
            <v>0</v>
          </cell>
          <cell r="F471">
            <v>-1483435.56</v>
          </cell>
          <cell r="G471">
            <v>-21885633.510000002</v>
          </cell>
          <cell r="H471">
            <v>0</v>
          </cell>
          <cell r="I471">
            <v>0</v>
          </cell>
        </row>
        <row r="472">
          <cell r="A472" t="str">
            <v>D29007</v>
          </cell>
          <cell r="B472" t="str">
            <v>D29007  Variaz. Rimanenze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</row>
        <row r="473">
          <cell r="A473" t="str">
            <v>D29008</v>
          </cell>
          <cell r="B473" t="str">
            <v>D29008  Accantonamento per  rischi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74">
          <cell r="A474" t="str">
            <v>D29010</v>
          </cell>
          <cell r="B474" t="str">
            <v>D29010  Oneri diversi Gestione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</row>
        <row r="475">
          <cell r="A475" t="str">
            <v>D29020</v>
          </cell>
          <cell r="B475" t="str">
            <v>D29020  ICT - UTILIZZO S.I. SAP</v>
          </cell>
          <cell r="C475">
            <v>4199205.32</v>
          </cell>
          <cell r="D475">
            <v>0</v>
          </cell>
          <cell r="E475">
            <v>0</v>
          </cell>
          <cell r="F475">
            <v>334318.19</v>
          </cell>
          <cell r="G475">
            <v>-4533523.51</v>
          </cell>
          <cell r="H475">
            <v>0</v>
          </cell>
          <cell r="I475">
            <v>0</v>
          </cell>
        </row>
        <row r="476">
          <cell r="A476" t="str">
            <v>D29022</v>
          </cell>
          <cell r="B476" t="str">
            <v>D29022  ICT - UTILIZZO SERVER SAP</v>
          </cell>
          <cell r="C476">
            <v>585400.71</v>
          </cell>
          <cell r="D476">
            <v>0</v>
          </cell>
          <cell r="E476">
            <v>0</v>
          </cell>
          <cell r="F476">
            <v>46602.41</v>
          </cell>
          <cell r="G476">
            <v>-632003.12</v>
          </cell>
          <cell r="H476">
            <v>0</v>
          </cell>
          <cell r="I476">
            <v>0</v>
          </cell>
        </row>
        <row r="477">
          <cell r="A477" t="str">
            <v>D29023</v>
          </cell>
          <cell r="B477" t="str">
            <v>D29023  ICT - UTILIZZO S.I. CAMINUS</v>
          </cell>
          <cell r="C477">
            <v>1305480</v>
          </cell>
          <cell r="D477">
            <v>0</v>
          </cell>
          <cell r="E477">
            <v>0</v>
          </cell>
          <cell r="F477">
            <v>0</v>
          </cell>
          <cell r="G477">
            <v>-1305480</v>
          </cell>
          <cell r="H477">
            <v>0</v>
          </cell>
          <cell r="I477">
            <v>0</v>
          </cell>
        </row>
        <row r="478">
          <cell r="A478" t="str">
            <v>D29024</v>
          </cell>
          <cell r="B478" t="str">
            <v>D29024  ICT - UTILIZZO SERVER CAMINUS</v>
          </cell>
          <cell r="C478">
            <v>358968.35</v>
          </cell>
          <cell r="D478">
            <v>0</v>
          </cell>
          <cell r="E478">
            <v>0</v>
          </cell>
          <cell r="F478">
            <v>0</v>
          </cell>
          <cell r="G478">
            <v>-358968.35</v>
          </cell>
          <cell r="H478">
            <v>0</v>
          </cell>
          <cell r="I478">
            <v>0</v>
          </cell>
        </row>
        <row r="479">
          <cell r="A479" t="str">
            <v>D29026</v>
          </cell>
          <cell r="B479" t="str">
            <v>D29026  ICT - UTILIZZO SERVER APAC</v>
          </cell>
          <cell r="C479">
            <v>130308.61</v>
          </cell>
          <cell r="D479">
            <v>0</v>
          </cell>
          <cell r="E479">
            <v>0</v>
          </cell>
          <cell r="F479">
            <v>0</v>
          </cell>
          <cell r="G479">
            <v>-130308.61</v>
          </cell>
          <cell r="H479">
            <v>0</v>
          </cell>
          <cell r="I479">
            <v>0</v>
          </cell>
        </row>
        <row r="480">
          <cell r="A480" t="str">
            <v>D29027</v>
          </cell>
          <cell r="B480" t="str">
            <v>D29027  ICT-UTIL.S.I.VERB.DI MISURA</v>
          </cell>
          <cell r="C480">
            <v>435410</v>
          </cell>
          <cell r="D480">
            <v>0</v>
          </cell>
          <cell r="E480">
            <v>0</v>
          </cell>
          <cell r="F480">
            <v>0</v>
          </cell>
          <cell r="G480">
            <v>-435410</v>
          </cell>
          <cell r="H480">
            <v>0</v>
          </cell>
          <cell r="I480">
            <v>0</v>
          </cell>
        </row>
        <row r="481">
          <cell r="A481" t="str">
            <v>D29031</v>
          </cell>
          <cell r="B481" t="str">
            <v>D29031  Servizi MATAPL-Materiali</v>
          </cell>
          <cell r="C481">
            <v>440224.48</v>
          </cell>
          <cell r="D481">
            <v>0</v>
          </cell>
          <cell r="E481">
            <v>0</v>
          </cell>
          <cell r="F481">
            <v>13297.41</v>
          </cell>
          <cell r="G481">
            <v>-453521.89</v>
          </cell>
          <cell r="H481">
            <v>0</v>
          </cell>
          <cell r="I481">
            <v>0</v>
          </cell>
        </row>
        <row r="482">
          <cell r="A482" t="str">
            <v>D29032</v>
          </cell>
          <cell r="B482" t="str">
            <v>D29032  Servizi MATAPL-Prestazioni</v>
          </cell>
          <cell r="C482">
            <v>46751.37</v>
          </cell>
          <cell r="D482">
            <v>0</v>
          </cell>
          <cell r="E482">
            <v>0</v>
          </cell>
          <cell r="F482">
            <v>12523.79</v>
          </cell>
          <cell r="G482">
            <v>-59275.16</v>
          </cell>
          <cell r="H482">
            <v>0</v>
          </cell>
          <cell r="I482">
            <v>0</v>
          </cell>
        </row>
        <row r="483">
          <cell r="A483" t="str">
            <v>D29033</v>
          </cell>
          <cell r="B483" t="str">
            <v>D29033  Servizi MATAPL-Pianificazioni</v>
          </cell>
          <cell r="C483">
            <v>18870.349999999999</v>
          </cell>
          <cell r="D483">
            <v>0</v>
          </cell>
          <cell r="E483">
            <v>0</v>
          </cell>
          <cell r="F483">
            <v>4211.08</v>
          </cell>
          <cell r="G483">
            <v>-23081.43</v>
          </cell>
          <cell r="H483">
            <v>0</v>
          </cell>
          <cell r="I483">
            <v>0</v>
          </cell>
        </row>
        <row r="484">
          <cell r="A484" t="str">
            <v>D29040</v>
          </cell>
          <cell r="B484" t="str">
            <v>D29040  PRESTAZIONI PER ATTIVITA’ DIVERSE</v>
          </cell>
          <cell r="C484">
            <v>-1130914</v>
          </cell>
          <cell r="D484">
            <v>380914</v>
          </cell>
          <cell r="E484">
            <v>750000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</row>
        <row r="485">
          <cell r="A485" t="str">
            <v>D29042</v>
          </cell>
          <cell r="B485" t="str">
            <v>D29042  GESTIONE SISTEMI DI PROCESSO</v>
          </cell>
          <cell r="C485">
            <v>1486152.3</v>
          </cell>
          <cell r="D485">
            <v>40936.33</v>
          </cell>
          <cell r="E485">
            <v>0</v>
          </cell>
          <cell r="F485">
            <v>0</v>
          </cell>
          <cell r="G485">
            <v>-1527088.63</v>
          </cell>
          <cell r="H485">
            <v>0</v>
          </cell>
          <cell r="I485">
            <v>0</v>
          </cell>
        </row>
        <row r="486">
          <cell r="A486" t="str">
            <v>D29050</v>
          </cell>
          <cell r="B486" t="str">
            <v>D29050  ICT - UTILIZZO ELABORATORE CENTRALE</v>
          </cell>
          <cell r="C486">
            <v>1708000.3</v>
          </cell>
          <cell r="D486">
            <v>0</v>
          </cell>
          <cell r="E486">
            <v>0</v>
          </cell>
          <cell r="F486">
            <v>189777.81</v>
          </cell>
          <cell r="G486">
            <v>-1897778.11</v>
          </cell>
          <cell r="H486">
            <v>0</v>
          </cell>
          <cell r="I486">
            <v>0</v>
          </cell>
        </row>
        <row r="487">
          <cell r="A487" t="str">
            <v>D29053</v>
          </cell>
          <cell r="B487" t="str">
            <v>D29053  ICT - UTILIZZO SERVER DEDICATI</v>
          </cell>
          <cell r="C487">
            <v>305485.82</v>
          </cell>
          <cell r="D487">
            <v>0</v>
          </cell>
          <cell r="E487">
            <v>0</v>
          </cell>
          <cell r="F487">
            <v>18315.55</v>
          </cell>
          <cell r="G487">
            <v>-323801.37</v>
          </cell>
          <cell r="H487">
            <v>0</v>
          </cell>
          <cell r="I487">
            <v>0</v>
          </cell>
        </row>
        <row r="488">
          <cell r="A488" t="str">
            <v>D29055</v>
          </cell>
          <cell r="B488" t="str">
            <v>D29055  UTILIZZO PERSONAL COMPUTER</v>
          </cell>
          <cell r="C488">
            <v>2572884.4700000002</v>
          </cell>
          <cell r="D488">
            <v>0</v>
          </cell>
          <cell r="E488">
            <v>0</v>
          </cell>
          <cell r="F488">
            <v>455628.06</v>
          </cell>
          <cell r="G488">
            <v>-3028512.53</v>
          </cell>
          <cell r="H488">
            <v>0</v>
          </cell>
          <cell r="I488">
            <v>0</v>
          </cell>
        </row>
        <row r="489">
          <cell r="A489" t="str">
            <v>D29082</v>
          </cell>
          <cell r="B489" t="str">
            <v>D29082  RETE TRASMISSIONE DATI</v>
          </cell>
          <cell r="C489">
            <v>1746227.53</v>
          </cell>
          <cell r="D489">
            <v>0</v>
          </cell>
          <cell r="E489">
            <v>0</v>
          </cell>
          <cell r="F489">
            <v>95622.8</v>
          </cell>
          <cell r="G489">
            <v>-1841850.33</v>
          </cell>
          <cell r="H489">
            <v>0</v>
          </cell>
          <cell r="I489">
            <v>0</v>
          </cell>
        </row>
        <row r="490">
          <cell r="A490" t="str">
            <v>D29083</v>
          </cell>
          <cell r="B490" t="str">
            <v>D29083  GASCROMATOGRAFI</v>
          </cell>
          <cell r="C490">
            <v>386137.66</v>
          </cell>
          <cell r="D490">
            <v>0</v>
          </cell>
          <cell r="E490">
            <v>0</v>
          </cell>
          <cell r="F490">
            <v>0</v>
          </cell>
          <cell r="G490">
            <v>-386137.66</v>
          </cell>
          <cell r="H490">
            <v>0</v>
          </cell>
          <cell r="I490">
            <v>0</v>
          </cell>
        </row>
        <row r="491">
          <cell r="A491" t="str">
            <v>D29086</v>
          </cell>
          <cell r="B491" t="str">
            <v>D29086  Servizi accessori immobili</v>
          </cell>
          <cell r="C491">
            <v>2068518.52</v>
          </cell>
          <cell r="D491">
            <v>0</v>
          </cell>
          <cell r="E491">
            <v>0</v>
          </cell>
          <cell r="F491">
            <v>223516.39</v>
          </cell>
          <cell r="G491">
            <v>-2292034.91</v>
          </cell>
          <cell r="H491">
            <v>0</v>
          </cell>
          <cell r="I491">
            <v>0</v>
          </cell>
        </row>
        <row r="492">
          <cell r="A492" t="str">
            <v>D29096</v>
          </cell>
          <cell r="B492" t="str">
            <v>D29096  TELEFONIA MOBILE CANONI</v>
          </cell>
          <cell r="C492">
            <v>193462.14</v>
          </cell>
          <cell r="D492">
            <v>0</v>
          </cell>
          <cell r="E492">
            <v>0</v>
          </cell>
          <cell r="F492">
            <v>12811.14</v>
          </cell>
          <cell r="G492">
            <v>-206273.28</v>
          </cell>
          <cell r="H492">
            <v>0</v>
          </cell>
          <cell r="I492">
            <v>0</v>
          </cell>
        </row>
        <row r="493">
          <cell r="A493" t="str">
            <v>D29097</v>
          </cell>
          <cell r="B493" t="str">
            <v>D29097  PROTEZIONE CATODICA</v>
          </cell>
          <cell r="C493">
            <v>579698.21</v>
          </cell>
          <cell r="D493">
            <v>0</v>
          </cell>
          <cell r="E493">
            <v>0</v>
          </cell>
          <cell r="F493">
            <v>0</v>
          </cell>
          <cell r="G493">
            <v>-579698.21</v>
          </cell>
          <cell r="H493">
            <v>0</v>
          </cell>
          <cell r="I493">
            <v>0</v>
          </cell>
        </row>
        <row r="494">
          <cell r="A494" t="str">
            <v>D29131</v>
          </cell>
          <cell r="B494" t="str">
            <v>D29131  ASSICURAZIONE INFORTUNI</v>
          </cell>
          <cell r="C494">
            <v>275685.95</v>
          </cell>
          <cell r="D494">
            <v>0</v>
          </cell>
          <cell r="E494">
            <v>0</v>
          </cell>
          <cell r="F494">
            <v>-292950.11</v>
          </cell>
          <cell r="G494">
            <v>17264.16</v>
          </cell>
          <cell r="H494">
            <v>0</v>
          </cell>
          <cell r="I494">
            <v>0</v>
          </cell>
        </row>
        <row r="495">
          <cell r="A495" t="str">
            <v>D29203</v>
          </cell>
          <cell r="B495" t="str">
            <v>D29203  ALTRI SERVIZI E PRESTAZIONI TLC</v>
          </cell>
          <cell r="C495">
            <v>917332.39</v>
          </cell>
          <cell r="D495">
            <v>0</v>
          </cell>
          <cell r="E495">
            <v>0</v>
          </cell>
          <cell r="F495">
            <v>161521.48000000001</v>
          </cell>
          <cell r="G495">
            <v>-1078853.8700000001</v>
          </cell>
          <cell r="H495">
            <v>0</v>
          </cell>
          <cell r="I495">
            <v>0</v>
          </cell>
        </row>
        <row r="496">
          <cell r="A496" t="str">
            <v>D29900</v>
          </cell>
          <cell r="B496" t="str">
            <v>D29900  Scarico costo lavoro dirigenti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</row>
        <row r="497">
          <cell r="A497" t="str">
            <v>D29922</v>
          </cell>
          <cell r="B497" t="str">
            <v>D29922  GEST.APPARATI TLC-DATI (LAN)</v>
          </cell>
          <cell r="C497">
            <v>745787.93</v>
          </cell>
          <cell r="D497">
            <v>0</v>
          </cell>
          <cell r="E497">
            <v>0</v>
          </cell>
          <cell r="F497">
            <v>25150.5</v>
          </cell>
          <cell r="G497">
            <v>-770938.43</v>
          </cell>
          <cell r="H497">
            <v>0</v>
          </cell>
          <cell r="I497">
            <v>0</v>
          </cell>
        </row>
        <row r="498">
          <cell r="A498" t="str">
            <v>D29923</v>
          </cell>
          <cell r="B498" t="str">
            <v>D29923  GEST.APPARATI TLC-FONIA (PABX)</v>
          </cell>
          <cell r="C498">
            <v>640581.39</v>
          </cell>
          <cell r="D498">
            <v>0</v>
          </cell>
          <cell r="E498">
            <v>1079.3</v>
          </cell>
          <cell r="F498">
            <v>13269.7</v>
          </cell>
          <cell r="G498">
            <v>-654930.39</v>
          </cell>
          <cell r="H498">
            <v>0</v>
          </cell>
          <cell r="I498">
            <v>0</v>
          </cell>
        </row>
        <row r="499">
          <cell r="A499" t="str">
            <v>D29924</v>
          </cell>
          <cell r="B499" t="str">
            <v>D29924  RETE GASDOTTI</v>
          </cell>
          <cell r="C499">
            <v>205712.42</v>
          </cell>
          <cell r="D499">
            <v>0</v>
          </cell>
          <cell r="E499">
            <v>0</v>
          </cell>
          <cell r="F499">
            <v>0</v>
          </cell>
          <cell r="G499">
            <v>-205712.42</v>
          </cell>
          <cell r="H499">
            <v>0</v>
          </cell>
          <cell r="I499">
            <v>0</v>
          </cell>
        </row>
        <row r="500">
          <cell r="A500" t="str">
            <v>D29942</v>
          </cell>
          <cell r="B500" t="str">
            <v>D29942  TELEFONIA FISSA - CANONI</v>
          </cell>
          <cell r="C500">
            <v>250214.99</v>
          </cell>
          <cell r="D500">
            <v>0</v>
          </cell>
          <cell r="E500">
            <v>0</v>
          </cell>
          <cell r="F500">
            <v>37708.75</v>
          </cell>
          <cell r="G500">
            <v>-287923.74</v>
          </cell>
          <cell r="H500">
            <v>0</v>
          </cell>
          <cell r="I500">
            <v>0</v>
          </cell>
        </row>
        <row r="501">
          <cell r="A501" t="str">
            <v>D29943</v>
          </cell>
          <cell r="B501" t="str">
            <v>D29943  MESSAGGISTICA (FAX-TELEX-SMS)</v>
          </cell>
          <cell r="C501">
            <v>708.25</v>
          </cell>
          <cell r="D501">
            <v>0</v>
          </cell>
          <cell r="E501">
            <v>0</v>
          </cell>
          <cell r="F501">
            <v>129.36000000000001</v>
          </cell>
          <cell r="G501">
            <v>-837.61</v>
          </cell>
          <cell r="H501">
            <v>0</v>
          </cell>
          <cell r="I501">
            <v>0</v>
          </cell>
        </row>
        <row r="502">
          <cell r="A502" t="str">
            <v>D29944</v>
          </cell>
          <cell r="B502" t="str">
            <v>D29944  ACQUISIZIONE MISURE</v>
          </cell>
          <cell r="C502">
            <v>78658.63</v>
          </cell>
          <cell r="D502">
            <v>0</v>
          </cell>
          <cell r="E502">
            <v>0</v>
          </cell>
          <cell r="F502">
            <v>0</v>
          </cell>
          <cell r="G502">
            <v>-78658.63</v>
          </cell>
          <cell r="H502">
            <v>0</v>
          </cell>
          <cell r="I502">
            <v>0</v>
          </cell>
        </row>
        <row r="503">
          <cell r="A503" t="str">
            <v>D29945</v>
          </cell>
          <cell r="B503" t="str">
            <v>D29945  MONITORAGGIO RETE REGIONALE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04">
          <cell r="A504" t="str">
            <v>D29946</v>
          </cell>
          <cell r="B504" t="str">
            <v>D29946  ICT - HELP DESK PERSONALIZZATO</v>
          </cell>
          <cell r="C504">
            <v>35879.5</v>
          </cell>
          <cell r="D504">
            <v>0</v>
          </cell>
          <cell r="E504">
            <v>0</v>
          </cell>
          <cell r="F504">
            <v>22832.32</v>
          </cell>
          <cell r="G504">
            <v>-58711.82</v>
          </cell>
          <cell r="H504">
            <v>0</v>
          </cell>
          <cell r="I504">
            <v>0</v>
          </cell>
        </row>
        <row r="505">
          <cell r="A505" t="str">
            <v>D29950</v>
          </cell>
          <cell r="B505" t="str">
            <v>D29950  Serv. Radio Mobile</v>
          </cell>
          <cell r="C505">
            <v>1956154.9</v>
          </cell>
          <cell r="D505">
            <v>0</v>
          </cell>
          <cell r="E505">
            <v>0</v>
          </cell>
          <cell r="F505">
            <v>0</v>
          </cell>
          <cell r="G505">
            <v>-1956154.9</v>
          </cell>
          <cell r="H505">
            <v>0</v>
          </cell>
          <cell r="I505">
            <v>0</v>
          </cell>
        </row>
        <row r="506">
          <cell r="A506" t="str">
            <v>D29960</v>
          </cell>
          <cell r="B506" t="str">
            <v>D29960  Servizi Internet</v>
          </cell>
          <cell r="C506">
            <v>124063.46</v>
          </cell>
          <cell r="D506">
            <v>0</v>
          </cell>
          <cell r="E506">
            <v>0</v>
          </cell>
          <cell r="F506">
            <v>13851.5</v>
          </cell>
          <cell r="G506">
            <v>-137914.96</v>
          </cell>
          <cell r="H506">
            <v>0</v>
          </cell>
          <cell r="I506">
            <v>0</v>
          </cell>
        </row>
        <row r="507">
          <cell r="A507" t="str">
            <v>D29970</v>
          </cell>
          <cell r="B507" t="str">
            <v>D29970  Telecontrollo e Telemetria</v>
          </cell>
          <cell r="C507">
            <v>1882048.2</v>
          </cell>
          <cell r="D507">
            <v>0</v>
          </cell>
          <cell r="E507">
            <v>0</v>
          </cell>
          <cell r="F507">
            <v>0</v>
          </cell>
          <cell r="G507">
            <v>-1882048.2</v>
          </cell>
          <cell r="H507">
            <v>0</v>
          </cell>
          <cell r="I507">
            <v>0</v>
          </cell>
        </row>
        <row r="508">
          <cell r="A508" t="str">
            <v>D39006</v>
          </cell>
          <cell r="B508" t="str">
            <v>D39006  Prest. ufficio automezzi</v>
          </cell>
          <cell r="C508">
            <v>26683.11</v>
          </cell>
          <cell r="D508">
            <v>0</v>
          </cell>
          <cell r="E508">
            <v>0</v>
          </cell>
          <cell r="F508">
            <v>134.16999999999999</v>
          </cell>
          <cell r="G508">
            <v>-26817.279999999999</v>
          </cell>
          <cell r="H508">
            <v>0</v>
          </cell>
          <cell r="I508">
            <v>0</v>
          </cell>
        </row>
        <row r="509">
          <cell r="A509" t="str">
            <v>D39028</v>
          </cell>
          <cell r="B509" t="str">
            <v>D39028  Locazione fabbricati</v>
          </cell>
          <cell r="C509">
            <v>1346852.07</v>
          </cell>
          <cell r="D509">
            <v>0</v>
          </cell>
          <cell r="E509">
            <v>0</v>
          </cell>
          <cell r="F509">
            <v>451967.31</v>
          </cell>
          <cell r="G509">
            <v>-1798819.38</v>
          </cell>
          <cell r="H509">
            <v>0</v>
          </cell>
          <cell r="I509">
            <v>0</v>
          </cell>
        </row>
        <row r="510">
          <cell r="A510" t="str">
            <v>D39044</v>
          </cell>
          <cell r="B510" t="str">
            <v>D39044  Mense aziendali metanopoli</v>
          </cell>
          <cell r="C510">
            <v>213991.55</v>
          </cell>
          <cell r="D510">
            <v>0</v>
          </cell>
          <cell r="E510">
            <v>0</v>
          </cell>
          <cell r="F510">
            <v>-260342.22</v>
          </cell>
          <cell r="G510">
            <v>46350.67</v>
          </cell>
          <cell r="H510">
            <v>0</v>
          </cell>
          <cell r="I510">
            <v>0</v>
          </cell>
        </row>
        <row r="511">
          <cell r="A511" t="str">
            <v>D39045</v>
          </cell>
          <cell r="B511" t="str">
            <v>D39045  Buoni pasto periferia</v>
          </cell>
          <cell r="C511">
            <v>1809366.44</v>
          </cell>
          <cell r="D511">
            <v>0</v>
          </cell>
          <cell r="E511">
            <v>0</v>
          </cell>
          <cell r="F511">
            <v>-1809366.44</v>
          </cell>
          <cell r="G511">
            <v>0</v>
          </cell>
          <cell r="H511">
            <v>0</v>
          </cell>
          <cell r="I511">
            <v>0</v>
          </cell>
        </row>
        <row r="512">
          <cell r="A512" t="str">
            <v>D90010</v>
          </cell>
          <cell r="B512" t="str">
            <v>D90010  Costi generali e amm.vi di società</v>
          </cell>
          <cell r="C512">
            <v>24460492.640000001</v>
          </cell>
          <cell r="D512">
            <v>0</v>
          </cell>
          <cell r="E512">
            <v>60637.98</v>
          </cell>
          <cell r="F512">
            <v>-25067285.539999999</v>
          </cell>
          <cell r="G512">
            <v>546154.92000000004</v>
          </cell>
          <cell r="H512">
            <v>0</v>
          </cell>
          <cell r="I512">
            <v>0</v>
          </cell>
        </row>
        <row r="513">
          <cell r="A513" t="str">
            <v>D90020</v>
          </cell>
          <cell r="B513" t="str">
            <v>D90020  Costi direzione/unità responsabile</v>
          </cell>
          <cell r="C513">
            <v>28658.37</v>
          </cell>
          <cell r="D513">
            <v>0</v>
          </cell>
          <cell r="E513">
            <v>0</v>
          </cell>
          <cell r="F513">
            <v>-14336.05</v>
          </cell>
          <cell r="G513">
            <v>-14322.32</v>
          </cell>
          <cell r="H513">
            <v>0</v>
          </cell>
          <cell r="I513">
            <v>0</v>
          </cell>
        </row>
        <row r="514">
          <cell r="A514" t="str">
            <v>D90050</v>
          </cell>
          <cell r="B514" t="str">
            <v>D90050  C.gest.pers.org.soc.</v>
          </cell>
          <cell r="C514">
            <v>-757176.92</v>
          </cell>
          <cell r="D514">
            <v>0</v>
          </cell>
          <cell r="E514">
            <v>0</v>
          </cell>
          <cell r="F514">
            <v>811026.99</v>
          </cell>
          <cell r="G514">
            <v>-53850.07</v>
          </cell>
          <cell r="H514">
            <v>0</v>
          </cell>
          <cell r="I514">
            <v>0</v>
          </cell>
        </row>
        <row r="515">
          <cell r="A515" t="str">
            <v>I19010</v>
          </cell>
          <cell r="B515" t="str">
            <v>I19010  Metano - Fuel Gas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</row>
        <row r="516">
          <cell r="A516" t="str">
            <v>I29075</v>
          </cell>
          <cell r="B516" t="str">
            <v>I29075  Noleggio automezzi da Sieco</v>
          </cell>
          <cell r="C516">
            <v>193243.04</v>
          </cell>
          <cell r="D516">
            <v>0</v>
          </cell>
          <cell r="E516">
            <v>0</v>
          </cell>
          <cell r="F516">
            <v>-65643.81</v>
          </cell>
          <cell r="G516">
            <v>-127599.23</v>
          </cell>
          <cell r="H516">
            <v>0</v>
          </cell>
          <cell r="I516">
            <v>0</v>
          </cell>
        </row>
        <row r="517">
          <cell r="A517" t="str">
            <v>I29076</v>
          </cell>
          <cell r="B517" t="str">
            <v>I29076  Formaz. e addestramento</v>
          </cell>
          <cell r="C517">
            <v>692570.33</v>
          </cell>
          <cell r="D517">
            <v>0</v>
          </cell>
          <cell r="E517">
            <v>2656.86</v>
          </cell>
          <cell r="F517">
            <v>-731640.03</v>
          </cell>
          <cell r="G517">
            <v>36412.839999999997</v>
          </cell>
          <cell r="H517">
            <v>0</v>
          </cell>
          <cell r="I517">
            <v>0</v>
          </cell>
        </row>
        <row r="518">
          <cell r="A518" t="str">
            <v>I29079</v>
          </cell>
          <cell r="B518" t="str">
            <v>I29079  Altre Assicurazioni</v>
          </cell>
          <cell r="C518">
            <v>1255487.92</v>
          </cell>
          <cell r="D518">
            <v>0</v>
          </cell>
          <cell r="E518">
            <v>0</v>
          </cell>
          <cell r="F518">
            <v>-1259142.17</v>
          </cell>
          <cell r="G518">
            <v>3654.25</v>
          </cell>
          <cell r="H518">
            <v>0</v>
          </cell>
          <cell r="I518">
            <v>0</v>
          </cell>
        </row>
        <row r="519">
          <cell r="A519" t="str">
            <v>I29080</v>
          </cell>
          <cell r="B519" t="str">
            <v>I29080  Assic.resp.civ.v/ter</v>
          </cell>
          <cell r="C519">
            <v>458437.54</v>
          </cell>
          <cell r="D519">
            <v>0</v>
          </cell>
          <cell r="E519">
            <v>0</v>
          </cell>
          <cell r="F519">
            <v>-458437.54</v>
          </cell>
          <cell r="G519">
            <v>0</v>
          </cell>
          <cell r="H519">
            <v>0</v>
          </cell>
          <cell r="I519">
            <v>0</v>
          </cell>
        </row>
        <row r="520">
          <cell r="A520" t="str">
            <v>I29081</v>
          </cell>
          <cell r="B520" t="str">
            <v>I29081  Assicurazione incendi</v>
          </cell>
          <cell r="C520">
            <v>1921070.79</v>
          </cell>
          <cell r="D520">
            <v>0</v>
          </cell>
          <cell r="E520">
            <v>0</v>
          </cell>
          <cell r="F520">
            <v>-1944017.56</v>
          </cell>
          <cell r="G520">
            <v>22946.77</v>
          </cell>
          <cell r="H520">
            <v>0</v>
          </cell>
          <cell r="I520">
            <v>0</v>
          </cell>
        </row>
        <row r="521">
          <cell r="A521" t="str">
            <v>I29082</v>
          </cell>
          <cell r="B521" t="str">
            <v>I29082  Assicurazione furto</v>
          </cell>
          <cell r="C521">
            <v>17760.900000000001</v>
          </cell>
          <cell r="D521">
            <v>0</v>
          </cell>
          <cell r="E521">
            <v>0</v>
          </cell>
          <cell r="F521">
            <v>-17760.900000000001</v>
          </cell>
          <cell r="G521">
            <v>0</v>
          </cell>
          <cell r="H521">
            <v>0</v>
          </cell>
          <cell r="I521">
            <v>0</v>
          </cell>
        </row>
        <row r="522">
          <cell r="A522" t="str">
            <v>I29083</v>
          </cell>
          <cell r="B522" t="str">
            <v>I29083  Assicur.res.civ.auto</v>
          </cell>
          <cell r="C522">
            <v>3201.7</v>
          </cell>
          <cell r="D522">
            <v>0</v>
          </cell>
          <cell r="E522">
            <v>0</v>
          </cell>
          <cell r="F522">
            <v>-3201.7</v>
          </cell>
          <cell r="G522">
            <v>0</v>
          </cell>
          <cell r="H522">
            <v>0</v>
          </cell>
          <cell r="I522">
            <v>0</v>
          </cell>
        </row>
        <row r="523">
          <cell r="A523" t="str">
            <v>I29084</v>
          </cell>
          <cell r="B523" t="str">
            <v>I29084  Assicurazione all risk property</v>
          </cell>
          <cell r="C523">
            <v>38290.57</v>
          </cell>
          <cell r="D523">
            <v>0</v>
          </cell>
          <cell r="E523">
            <v>0</v>
          </cell>
          <cell r="F523">
            <v>-38290.57</v>
          </cell>
          <cell r="G523">
            <v>0</v>
          </cell>
          <cell r="H523">
            <v>0</v>
          </cell>
          <cell r="I523">
            <v>0</v>
          </cell>
        </row>
        <row r="524">
          <cell r="A524" t="str">
            <v>N99999</v>
          </cell>
          <cell r="B524" t="str">
            <v>N99999  ANTICIPI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</row>
        <row r="525">
          <cell r="A525" t="str">
            <v>R36900</v>
          </cell>
          <cell r="B525" t="str">
            <v>R36900  CONTRIBUTI PER RIVALSE</v>
          </cell>
          <cell r="C525">
            <v>-30879982.68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-30879982.68</v>
          </cell>
        </row>
        <row r="526">
          <cell r="A526" t="str">
            <v>R36910</v>
          </cell>
          <cell r="B526" t="str">
            <v>R36910  CONTRIBUTI DI ALLACCIAMENTO</v>
          </cell>
          <cell r="C526">
            <v>-5847406.8700000001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-5847406.8700000001</v>
          </cell>
        </row>
        <row r="527">
          <cell r="A527" t="str">
            <v>S29013</v>
          </cell>
          <cell r="B527" t="str">
            <v>S29013  Ammodernamenti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</row>
        <row r="528">
          <cell r="A528" t="str">
            <v>S29015</v>
          </cell>
          <cell r="B528" t="str">
            <v>S29015  Costi da commessa di evidenza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</row>
        <row r="529">
          <cell r="A529" t="str">
            <v>S29024</v>
          </cell>
          <cell r="B529" t="str">
            <v>S29024  Comm. studi ricerche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</row>
        <row r="530">
          <cell r="A530" t="str">
            <v>S29026</v>
          </cell>
          <cell r="B530" t="str">
            <v>S29026  Beni ric. in leasing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</row>
        <row r="531">
          <cell r="A531" t="str">
            <v>S29034</v>
          </cell>
          <cell r="B531" t="str">
            <v>S29034  CMS c/terzi studi fattibilità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2">
          <cell r="A532" t="str">
            <v>S29801</v>
          </cell>
          <cell r="B532" t="str">
            <v>S29801  Sost.e spost. sfiati</v>
          </cell>
          <cell r="C532">
            <v>-17793.12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-17793.12</v>
          </cell>
        </row>
        <row r="533">
          <cell r="A533" t="str">
            <v>S29802</v>
          </cell>
          <cell r="B533" t="str">
            <v>S29802  Pulizia tracciati</v>
          </cell>
          <cell r="C533">
            <v>-3038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-3038</v>
          </cell>
        </row>
        <row r="534">
          <cell r="A534" t="str">
            <v>S29803</v>
          </cell>
          <cell r="B534" t="str">
            <v>S29803  Manut. edili</v>
          </cell>
          <cell r="C534">
            <v>-5565.58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-5565.58</v>
          </cell>
        </row>
        <row r="535">
          <cell r="A535" t="str">
            <v>S29804</v>
          </cell>
          <cell r="B535" t="str">
            <v>S29804  Interventi su cond.</v>
          </cell>
          <cell r="C535">
            <v>-45396.77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-45396.77</v>
          </cell>
        </row>
        <row r="536">
          <cell r="A536" t="str">
            <v>S29805</v>
          </cell>
          <cell r="B536" t="str">
            <v>S29805  Manut. imp., punti linea</v>
          </cell>
          <cell r="C536">
            <v>-927401.89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-927401.89</v>
          </cell>
        </row>
        <row r="537">
          <cell r="A537" t="str">
            <v>S29806</v>
          </cell>
          <cell r="B537" t="str">
            <v>S29806  Manut. Impianti P.E.</v>
          </cell>
          <cell r="C537">
            <v>-167841.19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-167841.19</v>
          </cell>
        </row>
        <row r="538">
          <cell r="A538" t="str">
            <v>S29807</v>
          </cell>
          <cell r="B538" t="str">
            <v>S29807  Controlli linea</v>
          </cell>
          <cell r="C538">
            <v>-1142571.3899999999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-1142571.3899999999</v>
          </cell>
        </row>
        <row r="539">
          <cell r="A539" t="str">
            <v>S29808</v>
          </cell>
          <cell r="B539" t="str">
            <v>S29808  Elim, dem. impianti</v>
          </cell>
          <cell r="C539">
            <v>-2119.25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-2119.25</v>
          </cell>
        </row>
        <row r="540">
          <cell r="A540" t="str">
            <v>S29809</v>
          </cell>
          <cell r="B540" t="str">
            <v>S29809  Ispezioni Pig</v>
          </cell>
          <cell r="C540">
            <v>-1960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-1960</v>
          </cell>
        </row>
        <row r="541">
          <cell r="A541" t="str">
            <v>S29810</v>
          </cell>
          <cell r="B541" t="str">
            <v>S29810  Vernic. e tinteggiatura impianti</v>
          </cell>
          <cell r="C541">
            <v>-4557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-4557</v>
          </cell>
        </row>
        <row r="542">
          <cell r="A542" t="str">
            <v>S29811</v>
          </cell>
          <cell r="B542" t="str">
            <v>S29811  Manut. opere sist id</v>
          </cell>
          <cell r="C542">
            <v>-10428.82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-10428.82</v>
          </cell>
        </row>
        <row r="543">
          <cell r="A543" t="str">
            <v>S29813</v>
          </cell>
          <cell r="B543" t="str">
            <v>S29813  Manut. altre</v>
          </cell>
          <cell r="C543">
            <v>-234404.2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-234404.2</v>
          </cell>
        </row>
        <row r="544">
          <cell r="A544" t="str">
            <v>S29814</v>
          </cell>
          <cell r="B544" t="str">
            <v>S29814  Contr. geologici su metanodotti</v>
          </cell>
          <cell r="C544">
            <v>-2284.88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-2284.88</v>
          </cell>
        </row>
        <row r="545">
          <cell r="A545" t="str">
            <v>S29815</v>
          </cell>
          <cell r="B545" t="str">
            <v>S29815  Rilievi elettrici</v>
          </cell>
          <cell r="C545">
            <v>-367.5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-367.5</v>
          </cell>
        </row>
        <row r="546">
          <cell r="A546" t="str">
            <v>S29816</v>
          </cell>
          <cell r="B546" t="str">
            <v>S29816  Manut. att. aerei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47">
          <cell r="A547" t="str">
            <v>S29817</v>
          </cell>
          <cell r="B547" t="str">
            <v>S29817  Manutenzione stretto di Messina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</row>
        <row r="548">
          <cell r="A548" t="str">
            <v>S29818</v>
          </cell>
          <cell r="B548" t="str">
            <v>S29818  Interventi per oneri straordinari</v>
          </cell>
          <cell r="C548">
            <v>-159.25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-159.25</v>
          </cell>
        </row>
        <row r="549">
          <cell r="A549" t="str">
            <v>S29820</v>
          </cell>
          <cell r="B549" t="str">
            <v>S29820  Misura tecnica e fiscale</v>
          </cell>
          <cell r="C549">
            <v>-308683.33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-308683.33</v>
          </cell>
        </row>
        <row r="550">
          <cell r="A550" t="str">
            <v>S29821</v>
          </cell>
          <cell r="B550" t="str">
            <v>S29821  Manut. edili ordinarie</v>
          </cell>
          <cell r="C550">
            <v>-2139.41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-2139.41</v>
          </cell>
        </row>
        <row r="551">
          <cell r="A551" t="str">
            <v>S29822</v>
          </cell>
          <cell r="B551" t="str">
            <v>S29822  Manut. mezzi lavoro</v>
          </cell>
          <cell r="C551">
            <v>-3930.2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-3930.2</v>
          </cell>
        </row>
        <row r="552">
          <cell r="A552" t="str">
            <v>S29823</v>
          </cell>
          <cell r="B552" t="str">
            <v>S29823  Verniciatura impianti</v>
          </cell>
          <cell r="C552">
            <v>-988.16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-988.16</v>
          </cell>
        </row>
        <row r="553">
          <cell r="A553" t="str">
            <v>S29824</v>
          </cell>
          <cell r="B553" t="str">
            <v>S29824  Manut.aree verdi impianti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</row>
        <row r="554">
          <cell r="A554" t="str">
            <v>S29825</v>
          </cell>
          <cell r="B554" t="str">
            <v>S29825  Eliminazioni demolizione impianti</v>
          </cell>
          <cell r="C554">
            <v>-2695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-2695</v>
          </cell>
        </row>
        <row r="555">
          <cell r="A555" t="str">
            <v>S29826</v>
          </cell>
          <cell r="B555" t="str">
            <v>S29826  Manut. ord. turbogruppi</v>
          </cell>
          <cell r="C555">
            <v>-71931.67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-71931.67</v>
          </cell>
        </row>
        <row r="556">
          <cell r="A556" t="str">
            <v>S29827</v>
          </cell>
          <cell r="B556" t="str">
            <v>S29827  Manut. Strumentazioni</v>
          </cell>
          <cell r="C556">
            <v>-17662.32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-17662.32</v>
          </cell>
        </row>
        <row r="557">
          <cell r="A557" t="str">
            <v>S29828</v>
          </cell>
          <cell r="B557" t="str">
            <v>S29828  Manut. meccanica centrali</v>
          </cell>
          <cell r="C557">
            <v>-18362.509999999998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-18362.509999999998</v>
          </cell>
        </row>
        <row r="558">
          <cell r="A558" t="str">
            <v>S29829</v>
          </cell>
          <cell r="B558" t="str">
            <v>S29829  Manut. prog. turbogruppi</v>
          </cell>
          <cell r="C558">
            <v>-6231.15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-6231.15</v>
          </cell>
        </row>
        <row r="559">
          <cell r="A559" t="str">
            <v>S29830</v>
          </cell>
          <cell r="B559" t="str">
            <v>S29830  Manut. on condition turbogruppi</v>
          </cell>
          <cell r="C559">
            <v>-6700.48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-6700.48</v>
          </cell>
        </row>
        <row r="560">
          <cell r="A560" t="str">
            <v>S29831</v>
          </cell>
          <cell r="B560" t="str">
            <v>S29831  Manut. straordinaria turbogruppi</v>
          </cell>
          <cell r="C560">
            <v>-1459.28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-1459.28</v>
          </cell>
        </row>
        <row r="561">
          <cell r="A561" t="str">
            <v>S29832</v>
          </cell>
          <cell r="B561" t="str">
            <v>S29832  Eventi straordinari d'impianto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</row>
        <row r="562">
          <cell r="A562" t="str">
            <v>S29833</v>
          </cell>
          <cell r="B562" t="str">
            <v>S29833  Manut. elettrici</v>
          </cell>
          <cell r="C562">
            <v>-2733.02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-2733.02</v>
          </cell>
        </row>
        <row r="563">
          <cell r="A563" t="str">
            <v>S29834</v>
          </cell>
          <cell r="B563" t="str">
            <v>S29834  Manut. impianti antincendio</v>
          </cell>
          <cell r="C563">
            <v>-6011.02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-6011.02</v>
          </cell>
        </row>
        <row r="564">
          <cell r="A564" t="str">
            <v>S29835</v>
          </cell>
          <cell r="B564" t="str">
            <v>S29835  Gestione SGAC</v>
          </cell>
          <cell r="C564">
            <v>-12377.95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-12377.95</v>
          </cell>
        </row>
        <row r="565">
          <cell r="A565" t="str">
            <v>S29836</v>
          </cell>
          <cell r="B565" t="str">
            <v>S29836  Altre man. imp. cen.</v>
          </cell>
          <cell r="C565">
            <v>-31228.04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-31228.04</v>
          </cell>
        </row>
        <row r="566">
          <cell r="A566" t="str">
            <v>S29851</v>
          </cell>
          <cell r="B566" t="str">
            <v>S29851  Manut. ord. cavi telecontrollo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</row>
        <row r="567">
          <cell r="A567" t="str">
            <v>S29852</v>
          </cell>
          <cell r="B567" t="str">
            <v>S29852  Manut. Straord cavi telecontrollo</v>
          </cell>
          <cell r="C567">
            <v>-171.5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-171.5</v>
          </cell>
        </row>
        <row r="568">
          <cell r="A568" t="str">
            <v>S29853</v>
          </cell>
          <cell r="B568" t="str">
            <v>S29853  Adeg. rete cavi telecontrollo</v>
          </cell>
          <cell r="C568">
            <v>-759.5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-759.5</v>
          </cell>
        </row>
        <row r="569">
          <cell r="A569" t="str">
            <v>S29998</v>
          </cell>
          <cell r="B569" t="str">
            <v>S29998  Anticipi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</row>
        <row r="570">
          <cell r="A570" t="str">
            <v>S39013</v>
          </cell>
          <cell r="B570" t="str">
            <v>S39013  Ammodernamenti costi interni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</row>
        <row r="571">
          <cell r="A571" t="str">
            <v>S39015</v>
          </cell>
          <cell r="B571" t="str">
            <v>S39015  Costi comm. evidenza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</row>
        <row r="572">
          <cell r="A572" t="str">
            <v>S39024</v>
          </cell>
          <cell r="B572" t="str">
            <v>S39024  Comm. studi ricerche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</row>
        <row r="573">
          <cell r="A573" t="str">
            <v>S39034</v>
          </cell>
          <cell r="B573" t="str">
            <v>S39034  CMS c/terzi studi f.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</row>
        <row r="574">
          <cell r="A574" t="str">
            <v>S39801</v>
          </cell>
          <cell r="B574" t="str">
            <v>S39801  Sost.e spost. sfiati</v>
          </cell>
          <cell r="C574">
            <v>17793.12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17793.12</v>
          </cell>
        </row>
        <row r="575">
          <cell r="A575" t="str">
            <v>S39802</v>
          </cell>
          <cell r="B575" t="str">
            <v>S39802  Pulizia tracciati costi interni</v>
          </cell>
          <cell r="C575">
            <v>3038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3038</v>
          </cell>
        </row>
        <row r="576">
          <cell r="A576" t="str">
            <v>S39803</v>
          </cell>
          <cell r="B576" t="str">
            <v>S39803  Manut. edili costi interni</v>
          </cell>
          <cell r="C576">
            <v>5565.58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5565.58</v>
          </cell>
        </row>
        <row r="577">
          <cell r="A577" t="str">
            <v>S39804</v>
          </cell>
          <cell r="B577" t="str">
            <v>S39804  Interventi su cond. costi interni</v>
          </cell>
          <cell r="C577">
            <v>45396.77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45396.77</v>
          </cell>
        </row>
        <row r="578">
          <cell r="A578" t="str">
            <v>S39805</v>
          </cell>
          <cell r="B578" t="str">
            <v>S39805  Manut. imp., punti</v>
          </cell>
          <cell r="C578">
            <v>927401.89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927401.89</v>
          </cell>
        </row>
        <row r="579">
          <cell r="A579" t="str">
            <v>S39806</v>
          </cell>
          <cell r="B579" t="str">
            <v>S39806  Manut. Impianti P.E. costi interni</v>
          </cell>
          <cell r="C579">
            <v>167841.19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167841.19</v>
          </cell>
        </row>
        <row r="580">
          <cell r="A580" t="str">
            <v>S39807</v>
          </cell>
          <cell r="B580" t="str">
            <v>S39807  Controlli linea cosri interni</v>
          </cell>
          <cell r="C580">
            <v>1142571.3899999999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1142571.3899999999</v>
          </cell>
        </row>
        <row r="581">
          <cell r="A581" t="str">
            <v>S39808</v>
          </cell>
          <cell r="B581" t="str">
            <v>S39808  Elim, dem. impianti costi interni</v>
          </cell>
          <cell r="C581">
            <v>2119.25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2119.25</v>
          </cell>
        </row>
        <row r="582">
          <cell r="A582" t="str">
            <v>S39809</v>
          </cell>
          <cell r="B582" t="str">
            <v>S39809  Ispezioni Pig costi interni</v>
          </cell>
          <cell r="C582">
            <v>1960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1960</v>
          </cell>
        </row>
        <row r="583">
          <cell r="A583" t="str">
            <v>S39810</v>
          </cell>
          <cell r="B583" t="str">
            <v>S39810  Vernic. e tint. imp.</v>
          </cell>
          <cell r="C583">
            <v>4557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4557</v>
          </cell>
        </row>
        <row r="584">
          <cell r="A584" t="str">
            <v>S39811</v>
          </cell>
          <cell r="B584" t="str">
            <v>S39811  Manut. opere sist id</v>
          </cell>
          <cell r="C584">
            <v>10428.82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10428.82</v>
          </cell>
        </row>
        <row r="585">
          <cell r="A585" t="str">
            <v>S39813</v>
          </cell>
          <cell r="B585" t="str">
            <v>S39813  Manut. altre costi interni</v>
          </cell>
          <cell r="C585">
            <v>234404.2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234404.2</v>
          </cell>
        </row>
        <row r="586">
          <cell r="A586" t="str">
            <v>S39814</v>
          </cell>
          <cell r="B586" t="str">
            <v>S39814  Contr. geologici</v>
          </cell>
          <cell r="C586">
            <v>2284.88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2284.88</v>
          </cell>
        </row>
        <row r="587">
          <cell r="A587" t="str">
            <v>S39815</v>
          </cell>
          <cell r="B587" t="str">
            <v>S39815  Rilievi elettrici costi interni</v>
          </cell>
          <cell r="C587">
            <v>367.5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367.5</v>
          </cell>
        </row>
        <row r="588">
          <cell r="A588" t="str">
            <v>S39817</v>
          </cell>
          <cell r="B588" t="str">
            <v>S39817  Manut. stretto Mess.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A589" t="str">
            <v>S39818</v>
          </cell>
          <cell r="B589" t="str">
            <v>S39818  Inter. per oneri st.</v>
          </cell>
          <cell r="C589">
            <v>159.25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159.25</v>
          </cell>
        </row>
        <row r="590">
          <cell r="A590" t="str">
            <v>S39820</v>
          </cell>
          <cell r="B590" t="str">
            <v>S39820  Misura tecnica e fi</v>
          </cell>
          <cell r="C590">
            <v>308683.33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308683.33</v>
          </cell>
        </row>
        <row r="591">
          <cell r="A591" t="str">
            <v>S39821</v>
          </cell>
          <cell r="B591" t="str">
            <v>S39821  Manut. edili ordinar</v>
          </cell>
          <cell r="C591">
            <v>2139.41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2139.41</v>
          </cell>
        </row>
        <row r="592">
          <cell r="A592" t="str">
            <v>S39822</v>
          </cell>
          <cell r="B592" t="str">
            <v>S39822  Manut. mezzi lavoro costi interni</v>
          </cell>
          <cell r="C592">
            <v>3930.2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3930.2</v>
          </cell>
        </row>
        <row r="593">
          <cell r="A593" t="str">
            <v>S39823</v>
          </cell>
          <cell r="B593" t="str">
            <v>S39823  Verniciatura impianti costi interni</v>
          </cell>
          <cell r="C593">
            <v>988.16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988.16</v>
          </cell>
        </row>
        <row r="594">
          <cell r="A594" t="str">
            <v>S39824</v>
          </cell>
          <cell r="B594" t="str">
            <v>S39824  Manut.aree verdi imp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</row>
        <row r="595">
          <cell r="A595" t="str">
            <v>S39825</v>
          </cell>
          <cell r="B595" t="str">
            <v>S39825  Elim., dem. impianti</v>
          </cell>
          <cell r="C595">
            <v>2695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2695</v>
          </cell>
        </row>
        <row r="596">
          <cell r="A596" t="str">
            <v>S39826</v>
          </cell>
          <cell r="B596" t="str">
            <v>S39826  Manut. ord. turbogr</v>
          </cell>
          <cell r="C596">
            <v>71931.67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71931.67</v>
          </cell>
        </row>
        <row r="597">
          <cell r="A597" t="str">
            <v>S39827</v>
          </cell>
          <cell r="B597" t="str">
            <v>S39827  Manut. Strumentazioni costi interni</v>
          </cell>
          <cell r="C597">
            <v>17662.32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17662.32</v>
          </cell>
        </row>
        <row r="598">
          <cell r="A598" t="str">
            <v>S39828</v>
          </cell>
          <cell r="B598" t="str">
            <v>S39828  Manut. meccanica c.</v>
          </cell>
          <cell r="C598">
            <v>18362.509999999998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18362.509999999998</v>
          </cell>
        </row>
        <row r="599">
          <cell r="A599" t="str">
            <v>S39829</v>
          </cell>
          <cell r="B599" t="str">
            <v>S39829  Manut. prog. turbo</v>
          </cell>
          <cell r="C599">
            <v>6231.15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6231.15</v>
          </cell>
        </row>
        <row r="600">
          <cell r="A600" t="str">
            <v>S39830</v>
          </cell>
          <cell r="B600" t="str">
            <v>S39830  Manut. on condition</v>
          </cell>
          <cell r="C600">
            <v>6700.48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6700.48</v>
          </cell>
        </row>
        <row r="601">
          <cell r="A601" t="str">
            <v>S39831</v>
          </cell>
          <cell r="B601" t="str">
            <v>S39831  Manut.straord. turb.</v>
          </cell>
          <cell r="C601">
            <v>1459.28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1459.28</v>
          </cell>
        </row>
        <row r="602">
          <cell r="A602" t="str">
            <v>S39833</v>
          </cell>
          <cell r="B602" t="str">
            <v>S39833  Manut. elettrici</v>
          </cell>
          <cell r="C602">
            <v>2733.02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2733.02</v>
          </cell>
        </row>
        <row r="603">
          <cell r="A603" t="str">
            <v>S39834</v>
          </cell>
          <cell r="B603" t="str">
            <v>S39834  Manut. imp. antinc.</v>
          </cell>
          <cell r="C603">
            <v>6011.02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6011.02</v>
          </cell>
        </row>
        <row r="604">
          <cell r="A604" t="str">
            <v>S39835</v>
          </cell>
          <cell r="B604" t="str">
            <v>S39835  Gestione SGAC costi interni</v>
          </cell>
          <cell r="C604">
            <v>12377.95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12377.95</v>
          </cell>
        </row>
        <row r="605">
          <cell r="A605" t="str">
            <v>S39836</v>
          </cell>
          <cell r="B605" t="str">
            <v>S39836  Altre man. imp. cen.</v>
          </cell>
          <cell r="C605">
            <v>31228.04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31228.04</v>
          </cell>
        </row>
        <row r="606">
          <cell r="A606" t="str">
            <v>S39851</v>
          </cell>
          <cell r="B606" t="str">
            <v>S39851  Manut. ord. cavi te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</row>
        <row r="607">
          <cell r="A607" t="str">
            <v>S39852</v>
          </cell>
          <cell r="B607" t="str">
            <v>S39852  Manut. Straord cavi</v>
          </cell>
          <cell r="C607">
            <v>171.5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171.5</v>
          </cell>
        </row>
        <row r="608">
          <cell r="A608" t="str">
            <v>S39853</v>
          </cell>
          <cell r="B608" t="str">
            <v>S39853  Adeg. rete cavi tel.</v>
          </cell>
          <cell r="C608">
            <v>759.5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759.5</v>
          </cell>
        </row>
        <row r="609">
          <cell r="A609" t="str">
            <v>S79013</v>
          </cell>
          <cell r="B609" t="str">
            <v>S79013  Ammodernamenti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</row>
        <row r="610">
          <cell r="A610" t="str">
            <v>S79024</v>
          </cell>
          <cell r="B610" t="str">
            <v>S79024  Contributi cms studi e ricerche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</row>
        <row r="611">
          <cell r="A611" t="str">
            <v>S79034</v>
          </cell>
          <cell r="B611" t="str">
            <v>S79034  CMS c/terzi studi fattibilità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</row>
        <row r="612">
          <cell r="A612" t="str">
            <v>S79999</v>
          </cell>
          <cell r="B612" t="str">
            <v>S79999  Ricavi Serv.att.div.</v>
          </cell>
          <cell r="C612">
            <v>36727389.549999997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36727389.549999997</v>
          </cell>
        </row>
        <row r="613">
          <cell r="A613" t="str">
            <v>Altri Conto Economico Dettagliato SRG</v>
          </cell>
          <cell r="B613" t="str">
            <v>Altri Conto Economico Dettagliato SRG</v>
          </cell>
          <cell r="C613">
            <v>86064293.140000001</v>
          </cell>
          <cell r="D613">
            <v>421850.33</v>
          </cell>
          <cell r="E613">
            <v>1149520.8899999999</v>
          </cell>
          <cell r="F613">
            <v>-30311376.309999999</v>
          </cell>
          <cell r="G613">
            <v>-57324288.049999997</v>
          </cell>
          <cell r="H613">
            <v>0</v>
          </cell>
          <cell r="I613">
            <v>0</v>
          </cell>
        </row>
        <row r="614">
          <cell r="A614">
            <v>0</v>
          </cell>
        </row>
        <row r="615">
          <cell r="A615">
            <v>0</v>
          </cell>
        </row>
        <row r="616">
          <cell r="A616">
            <v>0</v>
          </cell>
        </row>
        <row r="617">
          <cell r="A617">
            <v>0</v>
          </cell>
        </row>
        <row r="618">
          <cell r="A618">
            <v>0</v>
          </cell>
        </row>
        <row r="619">
          <cell r="A619">
            <v>0</v>
          </cell>
        </row>
        <row r="620">
          <cell r="A620">
            <v>0</v>
          </cell>
        </row>
        <row r="621">
          <cell r="A621">
            <v>0</v>
          </cell>
        </row>
        <row r="622">
          <cell r="A622">
            <v>0</v>
          </cell>
        </row>
        <row r="623">
          <cell r="A623">
            <v>0</v>
          </cell>
        </row>
        <row r="624">
          <cell r="A624">
            <v>0</v>
          </cell>
        </row>
        <row r="625">
          <cell r="A625">
            <v>0</v>
          </cell>
        </row>
        <row r="626">
          <cell r="A626">
            <v>0</v>
          </cell>
        </row>
        <row r="627">
          <cell r="A627">
            <v>0</v>
          </cell>
        </row>
        <row r="628">
          <cell r="A628">
            <v>0</v>
          </cell>
        </row>
        <row r="629">
          <cell r="A629">
            <v>0</v>
          </cell>
        </row>
        <row r="630">
          <cell r="A630">
            <v>0</v>
          </cell>
        </row>
        <row r="631">
          <cell r="A631">
            <v>0</v>
          </cell>
        </row>
        <row r="632">
          <cell r="A632">
            <v>0</v>
          </cell>
        </row>
        <row r="633">
          <cell r="A633">
            <v>0</v>
          </cell>
        </row>
        <row r="634">
          <cell r="A634">
            <v>0</v>
          </cell>
        </row>
        <row r="635">
          <cell r="A635">
            <v>0</v>
          </cell>
        </row>
        <row r="636">
          <cell r="A636">
            <v>0</v>
          </cell>
        </row>
        <row r="637">
          <cell r="A637">
            <v>0</v>
          </cell>
        </row>
        <row r="638">
          <cell r="A638">
            <v>0</v>
          </cell>
        </row>
        <row r="639">
          <cell r="A639">
            <v>0</v>
          </cell>
        </row>
        <row r="640">
          <cell r="A640">
            <v>0</v>
          </cell>
        </row>
        <row r="641">
          <cell r="A641">
            <v>0</v>
          </cell>
        </row>
        <row r="642">
          <cell r="A642">
            <v>0</v>
          </cell>
        </row>
        <row r="643">
          <cell r="A643">
            <v>0</v>
          </cell>
        </row>
        <row r="644">
          <cell r="A644">
            <v>0</v>
          </cell>
        </row>
        <row r="645">
          <cell r="A645">
            <v>0</v>
          </cell>
        </row>
        <row r="646">
          <cell r="A646">
            <v>0</v>
          </cell>
        </row>
        <row r="647">
          <cell r="A647">
            <v>0</v>
          </cell>
        </row>
        <row r="648">
          <cell r="A648">
            <v>0</v>
          </cell>
        </row>
        <row r="649">
          <cell r="A649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_CONSOLIDATO"/>
      <sheetName val="CE_ SNAM RETE GAS"/>
      <sheetName val="CE_GNL"/>
      <sheetName val="RICAVI _ bil"/>
      <sheetName val="RICAVI"/>
      <sheetName val="RICAVI DETTAGLIO"/>
      <sheetName val="ricavi capacity e penali"/>
      <sheetName val="Ricavi di trasporto"/>
      <sheetName val="Capacity"/>
      <sheetName val="Commodity"/>
      <sheetName val="Penali"/>
      <sheetName val="Ricavi totali "/>
      <sheetName val="costi operativi"/>
      <sheetName val="Costo del personale"/>
      <sheetName val="costo Lavoro"/>
      <sheetName val="ammortamento"/>
      <sheetName val="Oneri Straordinari"/>
      <sheetName val="IMPOSTE CORRENTI"/>
      <sheetName val="IMPOSTE DIFFERITE"/>
      <sheetName val="TAX RATE"/>
      <sheetName val="SP Riclassificato _CONS"/>
      <sheetName val="SP_SRG"/>
      <sheetName val="SP_GNL"/>
      <sheetName val="STATO PATRIMONIALE RICLASS."/>
      <sheetName val="IMM MAT E IMMAT"/>
      <sheetName val="CAP CIRC 2001 SRG"/>
      <sheetName val="CAP CIRC 2001 GNL"/>
      <sheetName val="utilizzo contributi"/>
      <sheetName val="Analisi conto ec."/>
      <sheetName val="FDO RISCHI"/>
      <sheetName val="Dettaglio Fondo Rischi"/>
      <sheetName val="fdo ESODO AGEVOLATO"/>
      <sheetName val="Fondo esodi agevolati"/>
      <sheetName val="Indebit.fin_bilancio"/>
      <sheetName val="struttura del debito"/>
      <sheetName val="Rendiconto Finanziario"/>
      <sheetName val="RIVALSE"/>
      <sheetName val="CONTRIBUTI_ALLACCIAMENTO"/>
      <sheetName val="contributi a fdo perduto"/>
      <sheetName val="INDICATO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I"/>
      <sheetName val="SP &amp; RENDFIN  CIV + RETT "/>
      <sheetName val="QUADRO VERIFICHE"/>
      <sheetName val="EVOLUZIONE CIN"/>
      <sheetName val="CIN BUD FORE"/>
      <sheetName val="CIN FORE1 FORE2"/>
      <sheetName val="TAB_PN"/>
      <sheetName val="TAB_IND"/>
      <sheetName val="G N L   CIV + RETT "/>
    </sheetNames>
    <sheetDataSet>
      <sheetData sheetId="0"/>
      <sheetData sheetId="1" refreshError="1">
        <row r="2">
          <cell r="B2" t="str">
            <v>Snam Rete Gas</v>
          </cell>
        </row>
        <row r="3">
          <cell r="B3" t="str">
            <v>STATO PATRIMONIALE RICLASSIFICATO</v>
          </cell>
        </row>
        <row r="4">
          <cell r="B4" t="str">
            <v>C I V I L I S T I C O</v>
          </cell>
          <cell r="C4" t="str">
            <v>OK INS</v>
          </cell>
          <cell r="E4" t="str">
            <v>OK INS</v>
          </cell>
          <cell r="G4" t="str">
            <v>OK INS</v>
          </cell>
        </row>
        <row r="5">
          <cell r="B5" t="str">
            <v>MIGLIAIA DI EURO</v>
          </cell>
        </row>
        <row r="7">
          <cell r="B7" t="str">
            <v xml:space="preserve"> </v>
          </cell>
          <cell r="C7" t="str">
            <v>CONSUNTIVO</v>
          </cell>
          <cell r="E7" t="str">
            <v>BUDGET</v>
          </cell>
          <cell r="G7" t="str">
            <v>FORECAST</v>
          </cell>
        </row>
        <row r="8">
          <cell r="C8">
            <v>2001</v>
          </cell>
          <cell r="E8" t="str">
            <v>31.12.2002</v>
          </cell>
          <cell r="G8" t="str">
            <v>31.12.2002</v>
          </cell>
        </row>
        <row r="9">
          <cell r="B9" t="str">
            <v>Immobilizzazioni materiali lorde</v>
          </cell>
          <cell r="C9">
            <v>9709000</v>
          </cell>
          <cell r="E9">
            <v>10081844</v>
          </cell>
          <cell r="G9">
            <v>10061653</v>
          </cell>
        </row>
        <row r="10">
          <cell r="B10" t="str">
            <v xml:space="preserve">     -    Fondo ammortamento Imm. Mat.</v>
          </cell>
          <cell r="C10">
            <v>-212000</v>
          </cell>
          <cell r="E10">
            <v>-619432</v>
          </cell>
          <cell r="G10">
            <v>-628422</v>
          </cell>
        </row>
        <row r="11">
          <cell r="B11" t="str">
            <v>Immobilizzazioni immateriali lorde</v>
          </cell>
          <cell r="C11">
            <v>107000</v>
          </cell>
          <cell r="E11">
            <v>242582</v>
          </cell>
          <cell r="G11">
            <v>192268</v>
          </cell>
        </row>
        <row r="12">
          <cell r="B12" t="str">
            <v xml:space="preserve">     -    Fondo ammortamento Imm. Immat.</v>
          </cell>
          <cell r="C12">
            <v>-20000</v>
          </cell>
          <cell r="E12">
            <v>-36961</v>
          </cell>
          <cell r="G12">
            <v>-49333</v>
          </cell>
        </row>
        <row r="13">
          <cell r="B13" t="str">
            <v>Partecipazioni, Titoli, e Azioni proprie</v>
          </cell>
          <cell r="C13">
            <v>43027</v>
          </cell>
          <cell r="E13">
            <v>43027</v>
          </cell>
          <cell r="G13">
            <v>43027</v>
          </cell>
        </row>
        <row r="14">
          <cell r="B14" t="str">
            <v xml:space="preserve">Crediti e debiti da attivita' di investimento   </v>
          </cell>
          <cell r="C14">
            <v>-129000</v>
          </cell>
          <cell r="E14">
            <v>-146591</v>
          </cell>
          <cell r="G14">
            <v>-101534</v>
          </cell>
        </row>
        <row r="15">
          <cell r="B15" t="str">
            <v>CAPITALE IMMOBILIZZATO</v>
          </cell>
          <cell r="C15">
            <v>9498027</v>
          </cell>
          <cell r="E15">
            <v>9564469</v>
          </cell>
          <cell r="G15">
            <v>9517659</v>
          </cell>
        </row>
        <row r="17">
          <cell r="B17" t="str">
            <v>Rimanenze</v>
          </cell>
          <cell r="C17">
            <v>15000</v>
          </cell>
          <cell r="E17">
            <v>13444</v>
          </cell>
          <cell r="G17">
            <v>28106</v>
          </cell>
        </row>
        <row r="18">
          <cell r="B18" t="str">
            <v>Altre Attivita' di esercizio</v>
          </cell>
          <cell r="C18">
            <v>494000</v>
          </cell>
          <cell r="E18">
            <v>376526</v>
          </cell>
          <cell r="G18">
            <v>396966</v>
          </cell>
        </row>
        <row r="19">
          <cell r="B19" t="str">
            <v xml:space="preserve">Passivita' di esercizio   </v>
          </cell>
          <cell r="C19">
            <v>-408000</v>
          </cell>
          <cell r="E19">
            <v>-287923</v>
          </cell>
          <cell r="G19">
            <v>-450082</v>
          </cell>
        </row>
        <row r="20">
          <cell r="B20" t="str">
            <v>Fondi per rischi e oneri</v>
          </cell>
          <cell r="C20">
            <v>-39000</v>
          </cell>
          <cell r="E20">
            <v>-87212</v>
          </cell>
          <cell r="G20">
            <v>-48567</v>
          </cell>
        </row>
        <row r="21">
          <cell r="B21" t="str">
            <v>CAPITALE D'ESERCIZIO NETTO</v>
          </cell>
          <cell r="C21">
            <v>62000</v>
          </cell>
          <cell r="E21">
            <v>14835</v>
          </cell>
          <cell r="G21">
            <v>-73577</v>
          </cell>
        </row>
        <row r="23">
          <cell r="B23" t="str">
            <v>Trattamento di fine rapporto</v>
          </cell>
          <cell r="C23">
            <v>-17000</v>
          </cell>
          <cell r="E23">
            <v>-22592</v>
          </cell>
          <cell r="G23">
            <v>-20479</v>
          </cell>
        </row>
        <row r="24">
          <cell r="B24" t="str">
            <v>Capitale Investito Netto (CIN)</v>
          </cell>
          <cell r="C24">
            <v>9543027</v>
          </cell>
          <cell r="E24">
            <v>9556712</v>
          </cell>
          <cell r="G24">
            <v>9423603</v>
          </cell>
        </row>
        <row r="26">
          <cell r="B26" t="str">
            <v>Patrimonio netto di terzi</v>
          </cell>
          <cell r="C26">
            <v>43027</v>
          </cell>
          <cell r="E26">
            <v>5009696</v>
          </cell>
          <cell r="G26">
            <v>4950190</v>
          </cell>
        </row>
        <row r="27">
          <cell r="B27" t="str">
            <v>Patrimonio netto di competenza Settore/Gruppo</v>
          </cell>
          <cell r="C27">
            <v>5025000</v>
          </cell>
          <cell r="E27">
            <v>0</v>
          </cell>
          <cell r="G27">
            <v>0</v>
          </cell>
        </row>
        <row r="28">
          <cell r="B28" t="str">
            <v>Patrimonio Netto</v>
          </cell>
          <cell r="C28">
            <v>5068027</v>
          </cell>
          <cell r="E28">
            <v>5009696</v>
          </cell>
          <cell r="G28">
            <v>4950190</v>
          </cell>
        </row>
        <row r="30">
          <cell r="B30" t="str">
            <v>F.di op. escl. in appl. norme tributarie</v>
          </cell>
          <cell r="C30">
            <v>300000</v>
          </cell>
          <cell r="E30">
            <v>864430</v>
          </cell>
          <cell r="G30">
            <v>900151</v>
          </cell>
        </row>
        <row r="32">
          <cell r="B32" t="str">
            <v>Indebitamento finanziario netto a breve termine</v>
          </cell>
          <cell r="C32">
            <v>723000</v>
          </cell>
          <cell r="E32">
            <v>3444565</v>
          </cell>
          <cell r="G32">
            <v>3573262</v>
          </cell>
        </row>
        <row r="33">
          <cell r="B33" t="str">
            <v>Indebitamento finanziario netto a medio/lungo termine</v>
          </cell>
          <cell r="C33">
            <v>3452000</v>
          </cell>
          <cell r="E33">
            <v>238021</v>
          </cell>
          <cell r="G33">
            <v>0</v>
          </cell>
        </row>
        <row r="34">
          <cell r="B34" t="str">
            <v>INDEBITAMENTO FINANZIARIO NETTO</v>
          </cell>
          <cell r="C34">
            <v>4175000</v>
          </cell>
          <cell r="E34">
            <v>3682586</v>
          </cell>
          <cell r="G34">
            <v>3573262</v>
          </cell>
        </row>
        <row r="36">
          <cell r="B36" t="str">
            <v>Quadratura  Stato Patrimoniale</v>
          </cell>
          <cell r="C36">
            <v>0</v>
          </cell>
          <cell r="E36">
            <v>0</v>
          </cell>
          <cell r="G3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M22"/>
  <sheetViews>
    <sheetView showGridLines="0" tabSelected="1" zoomScaleNormal="100" workbookViewId="0">
      <selection activeCell="U25" sqref="U25"/>
    </sheetView>
  </sheetViews>
  <sheetFormatPr defaultRowHeight="15.75" x14ac:dyDescent="0.25"/>
  <cols>
    <col min="1" max="6" width="9.140625" style="1"/>
    <col min="7" max="7" width="10.140625" style="1" customWidth="1"/>
    <col min="8" max="12" width="9.140625" style="1"/>
    <col min="13" max="13" width="10" style="1" customWidth="1"/>
    <col min="14" max="262" width="9.140625" style="1"/>
    <col min="263" max="263" width="10.140625" style="1" customWidth="1"/>
    <col min="264" max="268" width="9.140625" style="1"/>
    <col min="269" max="269" width="10" style="1" customWidth="1"/>
    <col min="270" max="518" width="9.140625" style="1"/>
    <col min="519" max="519" width="10.140625" style="1" customWidth="1"/>
    <col min="520" max="524" width="9.140625" style="1"/>
    <col min="525" max="525" width="10" style="1" customWidth="1"/>
    <col min="526" max="774" width="9.140625" style="1"/>
    <col min="775" max="775" width="10.140625" style="1" customWidth="1"/>
    <col min="776" max="780" width="9.140625" style="1"/>
    <col min="781" max="781" width="10" style="1" customWidth="1"/>
    <col min="782" max="1030" width="9.140625" style="1"/>
    <col min="1031" max="1031" width="10.140625" style="1" customWidth="1"/>
    <col min="1032" max="1036" width="9.140625" style="1"/>
    <col min="1037" max="1037" width="10" style="1" customWidth="1"/>
    <col min="1038" max="1286" width="9.140625" style="1"/>
    <col min="1287" max="1287" width="10.140625" style="1" customWidth="1"/>
    <col min="1288" max="1292" width="9.140625" style="1"/>
    <col min="1293" max="1293" width="10" style="1" customWidth="1"/>
    <col min="1294" max="1542" width="9.140625" style="1"/>
    <col min="1543" max="1543" width="10.140625" style="1" customWidth="1"/>
    <col min="1544" max="1548" width="9.140625" style="1"/>
    <col min="1549" max="1549" width="10" style="1" customWidth="1"/>
    <col min="1550" max="1798" width="9.140625" style="1"/>
    <col min="1799" max="1799" width="10.140625" style="1" customWidth="1"/>
    <col min="1800" max="1804" width="9.140625" style="1"/>
    <col min="1805" max="1805" width="10" style="1" customWidth="1"/>
    <col min="1806" max="2054" width="9.140625" style="1"/>
    <col min="2055" max="2055" width="10.140625" style="1" customWidth="1"/>
    <col min="2056" max="2060" width="9.140625" style="1"/>
    <col min="2061" max="2061" width="10" style="1" customWidth="1"/>
    <col min="2062" max="2310" width="9.140625" style="1"/>
    <col min="2311" max="2311" width="10.140625" style="1" customWidth="1"/>
    <col min="2312" max="2316" width="9.140625" style="1"/>
    <col min="2317" max="2317" width="10" style="1" customWidth="1"/>
    <col min="2318" max="2566" width="9.140625" style="1"/>
    <col min="2567" max="2567" width="10.140625" style="1" customWidth="1"/>
    <col min="2568" max="2572" width="9.140625" style="1"/>
    <col min="2573" max="2573" width="10" style="1" customWidth="1"/>
    <col min="2574" max="2822" width="9.140625" style="1"/>
    <col min="2823" max="2823" width="10.140625" style="1" customWidth="1"/>
    <col min="2824" max="2828" width="9.140625" style="1"/>
    <col min="2829" max="2829" width="10" style="1" customWidth="1"/>
    <col min="2830" max="3078" width="9.140625" style="1"/>
    <col min="3079" max="3079" width="10.140625" style="1" customWidth="1"/>
    <col min="3080" max="3084" width="9.140625" style="1"/>
    <col min="3085" max="3085" width="10" style="1" customWidth="1"/>
    <col min="3086" max="3334" width="9.140625" style="1"/>
    <col min="3335" max="3335" width="10.140625" style="1" customWidth="1"/>
    <col min="3336" max="3340" width="9.140625" style="1"/>
    <col min="3341" max="3341" width="10" style="1" customWidth="1"/>
    <col min="3342" max="3590" width="9.140625" style="1"/>
    <col min="3591" max="3591" width="10.140625" style="1" customWidth="1"/>
    <col min="3592" max="3596" width="9.140625" style="1"/>
    <col min="3597" max="3597" width="10" style="1" customWidth="1"/>
    <col min="3598" max="3846" width="9.140625" style="1"/>
    <col min="3847" max="3847" width="10.140625" style="1" customWidth="1"/>
    <col min="3848" max="3852" width="9.140625" style="1"/>
    <col min="3853" max="3853" width="10" style="1" customWidth="1"/>
    <col min="3854" max="4102" width="9.140625" style="1"/>
    <col min="4103" max="4103" width="10.140625" style="1" customWidth="1"/>
    <col min="4104" max="4108" width="9.140625" style="1"/>
    <col min="4109" max="4109" width="10" style="1" customWidth="1"/>
    <col min="4110" max="4358" width="9.140625" style="1"/>
    <col min="4359" max="4359" width="10.140625" style="1" customWidth="1"/>
    <col min="4360" max="4364" width="9.140625" style="1"/>
    <col min="4365" max="4365" width="10" style="1" customWidth="1"/>
    <col min="4366" max="4614" width="9.140625" style="1"/>
    <col min="4615" max="4615" width="10.140625" style="1" customWidth="1"/>
    <col min="4616" max="4620" width="9.140625" style="1"/>
    <col min="4621" max="4621" width="10" style="1" customWidth="1"/>
    <col min="4622" max="4870" width="9.140625" style="1"/>
    <col min="4871" max="4871" width="10.140625" style="1" customWidth="1"/>
    <col min="4872" max="4876" width="9.140625" style="1"/>
    <col min="4877" max="4877" width="10" style="1" customWidth="1"/>
    <col min="4878" max="5126" width="9.140625" style="1"/>
    <col min="5127" max="5127" width="10.140625" style="1" customWidth="1"/>
    <col min="5128" max="5132" width="9.140625" style="1"/>
    <col min="5133" max="5133" width="10" style="1" customWidth="1"/>
    <col min="5134" max="5382" width="9.140625" style="1"/>
    <col min="5383" max="5383" width="10.140625" style="1" customWidth="1"/>
    <col min="5384" max="5388" width="9.140625" style="1"/>
    <col min="5389" max="5389" width="10" style="1" customWidth="1"/>
    <col min="5390" max="5638" width="9.140625" style="1"/>
    <col min="5639" max="5639" width="10.140625" style="1" customWidth="1"/>
    <col min="5640" max="5644" width="9.140625" style="1"/>
    <col min="5645" max="5645" width="10" style="1" customWidth="1"/>
    <col min="5646" max="5894" width="9.140625" style="1"/>
    <col min="5895" max="5895" width="10.140625" style="1" customWidth="1"/>
    <col min="5896" max="5900" width="9.140625" style="1"/>
    <col min="5901" max="5901" width="10" style="1" customWidth="1"/>
    <col min="5902" max="6150" width="9.140625" style="1"/>
    <col min="6151" max="6151" width="10.140625" style="1" customWidth="1"/>
    <col min="6152" max="6156" width="9.140625" style="1"/>
    <col min="6157" max="6157" width="10" style="1" customWidth="1"/>
    <col min="6158" max="6406" width="9.140625" style="1"/>
    <col min="6407" max="6407" width="10.140625" style="1" customWidth="1"/>
    <col min="6408" max="6412" width="9.140625" style="1"/>
    <col min="6413" max="6413" width="10" style="1" customWidth="1"/>
    <col min="6414" max="6662" width="9.140625" style="1"/>
    <col min="6663" max="6663" width="10.140625" style="1" customWidth="1"/>
    <col min="6664" max="6668" width="9.140625" style="1"/>
    <col min="6669" max="6669" width="10" style="1" customWidth="1"/>
    <col min="6670" max="6918" width="9.140625" style="1"/>
    <col min="6919" max="6919" width="10.140625" style="1" customWidth="1"/>
    <col min="6920" max="6924" width="9.140625" style="1"/>
    <col min="6925" max="6925" width="10" style="1" customWidth="1"/>
    <col min="6926" max="7174" width="9.140625" style="1"/>
    <col min="7175" max="7175" width="10.140625" style="1" customWidth="1"/>
    <col min="7176" max="7180" width="9.140625" style="1"/>
    <col min="7181" max="7181" width="10" style="1" customWidth="1"/>
    <col min="7182" max="7430" width="9.140625" style="1"/>
    <col min="7431" max="7431" width="10.140625" style="1" customWidth="1"/>
    <col min="7432" max="7436" width="9.140625" style="1"/>
    <col min="7437" max="7437" width="10" style="1" customWidth="1"/>
    <col min="7438" max="7686" width="9.140625" style="1"/>
    <col min="7687" max="7687" width="10.140625" style="1" customWidth="1"/>
    <col min="7688" max="7692" width="9.140625" style="1"/>
    <col min="7693" max="7693" width="10" style="1" customWidth="1"/>
    <col min="7694" max="7942" width="9.140625" style="1"/>
    <col min="7943" max="7943" width="10.140625" style="1" customWidth="1"/>
    <col min="7944" max="7948" width="9.140625" style="1"/>
    <col min="7949" max="7949" width="10" style="1" customWidth="1"/>
    <col min="7950" max="8198" width="9.140625" style="1"/>
    <col min="8199" max="8199" width="10.140625" style="1" customWidth="1"/>
    <col min="8200" max="8204" width="9.140625" style="1"/>
    <col min="8205" max="8205" width="10" style="1" customWidth="1"/>
    <col min="8206" max="8454" width="9.140625" style="1"/>
    <col min="8455" max="8455" width="10.140625" style="1" customWidth="1"/>
    <col min="8456" max="8460" width="9.140625" style="1"/>
    <col min="8461" max="8461" width="10" style="1" customWidth="1"/>
    <col min="8462" max="8710" width="9.140625" style="1"/>
    <col min="8711" max="8711" width="10.140625" style="1" customWidth="1"/>
    <col min="8712" max="8716" width="9.140625" style="1"/>
    <col min="8717" max="8717" width="10" style="1" customWidth="1"/>
    <col min="8718" max="8966" width="9.140625" style="1"/>
    <col min="8967" max="8967" width="10.140625" style="1" customWidth="1"/>
    <col min="8968" max="8972" width="9.140625" style="1"/>
    <col min="8973" max="8973" width="10" style="1" customWidth="1"/>
    <col min="8974" max="9222" width="9.140625" style="1"/>
    <col min="9223" max="9223" width="10.140625" style="1" customWidth="1"/>
    <col min="9224" max="9228" width="9.140625" style="1"/>
    <col min="9229" max="9229" width="10" style="1" customWidth="1"/>
    <col min="9230" max="9478" width="9.140625" style="1"/>
    <col min="9479" max="9479" width="10.140625" style="1" customWidth="1"/>
    <col min="9480" max="9484" width="9.140625" style="1"/>
    <col min="9485" max="9485" width="10" style="1" customWidth="1"/>
    <col min="9486" max="9734" width="9.140625" style="1"/>
    <col min="9735" max="9735" width="10.140625" style="1" customWidth="1"/>
    <col min="9736" max="9740" width="9.140625" style="1"/>
    <col min="9741" max="9741" width="10" style="1" customWidth="1"/>
    <col min="9742" max="9990" width="9.140625" style="1"/>
    <col min="9991" max="9991" width="10.140625" style="1" customWidth="1"/>
    <col min="9992" max="9996" width="9.140625" style="1"/>
    <col min="9997" max="9997" width="10" style="1" customWidth="1"/>
    <col min="9998" max="10246" width="9.140625" style="1"/>
    <col min="10247" max="10247" width="10.140625" style="1" customWidth="1"/>
    <col min="10248" max="10252" width="9.140625" style="1"/>
    <col min="10253" max="10253" width="10" style="1" customWidth="1"/>
    <col min="10254" max="10502" width="9.140625" style="1"/>
    <col min="10503" max="10503" width="10.140625" style="1" customWidth="1"/>
    <col min="10504" max="10508" width="9.140625" style="1"/>
    <col min="10509" max="10509" width="10" style="1" customWidth="1"/>
    <col min="10510" max="10758" width="9.140625" style="1"/>
    <col min="10759" max="10759" width="10.140625" style="1" customWidth="1"/>
    <col min="10760" max="10764" width="9.140625" style="1"/>
    <col min="10765" max="10765" width="10" style="1" customWidth="1"/>
    <col min="10766" max="11014" width="9.140625" style="1"/>
    <col min="11015" max="11015" width="10.140625" style="1" customWidth="1"/>
    <col min="11016" max="11020" width="9.140625" style="1"/>
    <col min="11021" max="11021" width="10" style="1" customWidth="1"/>
    <col min="11022" max="11270" width="9.140625" style="1"/>
    <col min="11271" max="11271" width="10.140625" style="1" customWidth="1"/>
    <col min="11272" max="11276" width="9.140625" style="1"/>
    <col min="11277" max="11277" width="10" style="1" customWidth="1"/>
    <col min="11278" max="11526" width="9.140625" style="1"/>
    <col min="11527" max="11527" width="10.140625" style="1" customWidth="1"/>
    <col min="11528" max="11532" width="9.140625" style="1"/>
    <col min="11533" max="11533" width="10" style="1" customWidth="1"/>
    <col min="11534" max="11782" width="9.140625" style="1"/>
    <col min="11783" max="11783" width="10.140625" style="1" customWidth="1"/>
    <col min="11784" max="11788" width="9.140625" style="1"/>
    <col min="11789" max="11789" width="10" style="1" customWidth="1"/>
    <col min="11790" max="12038" width="9.140625" style="1"/>
    <col min="12039" max="12039" width="10.140625" style="1" customWidth="1"/>
    <col min="12040" max="12044" width="9.140625" style="1"/>
    <col min="12045" max="12045" width="10" style="1" customWidth="1"/>
    <col min="12046" max="12294" width="9.140625" style="1"/>
    <col min="12295" max="12295" width="10.140625" style="1" customWidth="1"/>
    <col min="12296" max="12300" width="9.140625" style="1"/>
    <col min="12301" max="12301" width="10" style="1" customWidth="1"/>
    <col min="12302" max="12550" width="9.140625" style="1"/>
    <col min="12551" max="12551" width="10.140625" style="1" customWidth="1"/>
    <col min="12552" max="12556" width="9.140625" style="1"/>
    <col min="12557" max="12557" width="10" style="1" customWidth="1"/>
    <col min="12558" max="12806" width="9.140625" style="1"/>
    <col min="12807" max="12807" width="10.140625" style="1" customWidth="1"/>
    <col min="12808" max="12812" width="9.140625" style="1"/>
    <col min="12813" max="12813" width="10" style="1" customWidth="1"/>
    <col min="12814" max="13062" width="9.140625" style="1"/>
    <col min="13063" max="13063" width="10.140625" style="1" customWidth="1"/>
    <col min="13064" max="13068" width="9.140625" style="1"/>
    <col min="13069" max="13069" width="10" style="1" customWidth="1"/>
    <col min="13070" max="13318" width="9.140625" style="1"/>
    <col min="13319" max="13319" width="10.140625" style="1" customWidth="1"/>
    <col min="13320" max="13324" width="9.140625" style="1"/>
    <col min="13325" max="13325" width="10" style="1" customWidth="1"/>
    <col min="13326" max="13574" width="9.140625" style="1"/>
    <col min="13575" max="13575" width="10.140625" style="1" customWidth="1"/>
    <col min="13576" max="13580" width="9.140625" style="1"/>
    <col min="13581" max="13581" width="10" style="1" customWidth="1"/>
    <col min="13582" max="13830" width="9.140625" style="1"/>
    <col min="13831" max="13831" width="10.140625" style="1" customWidth="1"/>
    <col min="13832" max="13836" width="9.140625" style="1"/>
    <col min="13837" max="13837" width="10" style="1" customWidth="1"/>
    <col min="13838" max="14086" width="9.140625" style="1"/>
    <col min="14087" max="14087" width="10.140625" style="1" customWidth="1"/>
    <col min="14088" max="14092" width="9.140625" style="1"/>
    <col min="14093" max="14093" width="10" style="1" customWidth="1"/>
    <col min="14094" max="14342" width="9.140625" style="1"/>
    <col min="14343" max="14343" width="10.140625" style="1" customWidth="1"/>
    <col min="14344" max="14348" width="9.140625" style="1"/>
    <col min="14349" max="14349" width="10" style="1" customWidth="1"/>
    <col min="14350" max="14598" width="9.140625" style="1"/>
    <col min="14599" max="14599" width="10.140625" style="1" customWidth="1"/>
    <col min="14600" max="14604" width="9.140625" style="1"/>
    <col min="14605" max="14605" width="10" style="1" customWidth="1"/>
    <col min="14606" max="14854" width="9.140625" style="1"/>
    <col min="14855" max="14855" width="10.140625" style="1" customWidth="1"/>
    <col min="14856" max="14860" width="9.140625" style="1"/>
    <col min="14861" max="14861" width="10" style="1" customWidth="1"/>
    <col min="14862" max="15110" width="9.140625" style="1"/>
    <col min="15111" max="15111" width="10.140625" style="1" customWidth="1"/>
    <col min="15112" max="15116" width="9.140625" style="1"/>
    <col min="15117" max="15117" width="10" style="1" customWidth="1"/>
    <col min="15118" max="15366" width="9.140625" style="1"/>
    <col min="15367" max="15367" width="10.140625" style="1" customWidth="1"/>
    <col min="15368" max="15372" width="9.140625" style="1"/>
    <col min="15373" max="15373" width="10" style="1" customWidth="1"/>
    <col min="15374" max="15622" width="9.140625" style="1"/>
    <col min="15623" max="15623" width="10.140625" style="1" customWidth="1"/>
    <col min="15624" max="15628" width="9.140625" style="1"/>
    <col min="15629" max="15629" width="10" style="1" customWidth="1"/>
    <col min="15630" max="15878" width="9.140625" style="1"/>
    <col min="15879" max="15879" width="10.140625" style="1" customWidth="1"/>
    <col min="15880" max="15884" width="9.140625" style="1"/>
    <col min="15885" max="15885" width="10" style="1" customWidth="1"/>
    <col min="15886" max="16134" width="9.140625" style="1"/>
    <col min="16135" max="16135" width="10.140625" style="1" customWidth="1"/>
    <col min="16136" max="16140" width="9.140625" style="1"/>
    <col min="16141" max="16141" width="10" style="1" customWidth="1"/>
    <col min="16142" max="16384" width="9.140625" style="1"/>
  </cols>
  <sheetData>
    <row r="2" spans="3:13" x14ac:dyDescent="0.25">
      <c r="C2" s="2"/>
      <c r="D2" s="2"/>
    </row>
    <row r="3" spans="3:13" x14ac:dyDescent="0.25">
      <c r="C3" s="24" t="s">
        <v>13</v>
      </c>
      <c r="D3" s="24"/>
      <c r="E3" s="25"/>
      <c r="F3" s="25"/>
      <c r="G3" s="25"/>
      <c r="H3" s="25"/>
      <c r="I3" s="25"/>
      <c r="J3" s="25"/>
      <c r="K3" s="25"/>
      <c r="L3" s="25"/>
      <c r="M3" s="25"/>
    </row>
    <row r="4" spans="3:13" s="3" customFormat="1" x14ac:dyDescent="0.25">
      <c r="C4" s="4"/>
      <c r="D4" s="4"/>
    </row>
    <row r="5" spans="3:13" x14ac:dyDescent="0.25">
      <c r="C5" s="24" t="s">
        <v>14</v>
      </c>
      <c r="D5" s="24"/>
      <c r="E5" s="25"/>
      <c r="F5" s="25"/>
      <c r="G5" s="25"/>
      <c r="H5" s="25"/>
      <c r="I5" s="25"/>
      <c r="J5" s="25"/>
      <c r="K5" s="25"/>
      <c r="L5" s="25"/>
      <c r="M5" s="25"/>
    </row>
    <row r="6" spans="3:13" x14ac:dyDescent="0.25">
      <c r="C6" s="4"/>
      <c r="D6" s="4"/>
      <c r="E6" s="3"/>
      <c r="F6" s="3"/>
      <c r="G6" s="3"/>
      <c r="H6" s="3"/>
      <c r="I6" s="3"/>
      <c r="J6" s="3"/>
      <c r="K6" s="3"/>
      <c r="L6" s="3"/>
      <c r="M6" s="3"/>
    </row>
    <row r="7" spans="3:13" x14ac:dyDescent="0.25">
      <c r="C7" s="24" t="s">
        <v>15</v>
      </c>
      <c r="D7" s="24"/>
      <c r="E7" s="28"/>
      <c r="F7" s="28"/>
      <c r="G7" s="28"/>
      <c r="H7" s="28"/>
      <c r="I7" s="28"/>
      <c r="J7" s="28"/>
      <c r="K7" s="28"/>
      <c r="L7" s="28"/>
      <c r="M7" s="28"/>
    </row>
    <row r="8" spans="3:13" x14ac:dyDescent="0.25">
      <c r="C8" s="4"/>
      <c r="D8" s="4"/>
      <c r="E8" s="3"/>
      <c r="F8" s="3"/>
      <c r="G8" s="3"/>
      <c r="H8" s="3"/>
      <c r="I8" s="3"/>
      <c r="J8" s="3"/>
      <c r="K8" s="3"/>
      <c r="L8" s="3"/>
      <c r="M8" s="3"/>
    </row>
    <row r="9" spans="3:13" x14ac:dyDescent="0.25">
      <c r="C9" s="24" t="s">
        <v>16</v>
      </c>
      <c r="D9" s="24"/>
      <c r="E9" s="25"/>
      <c r="F9" s="25"/>
      <c r="G9" s="25"/>
      <c r="H9" s="25"/>
      <c r="I9" s="25"/>
      <c r="J9" s="25"/>
      <c r="K9" s="25"/>
      <c r="L9" s="25"/>
      <c r="M9" s="25"/>
    </row>
    <row r="10" spans="3:13" x14ac:dyDescent="0.25">
      <c r="C10" s="4"/>
      <c r="D10" s="4"/>
      <c r="E10" s="3"/>
      <c r="F10" s="3"/>
      <c r="G10" s="3"/>
      <c r="H10" s="3"/>
      <c r="I10" s="3"/>
      <c r="J10" s="3"/>
      <c r="K10" s="3"/>
      <c r="L10" s="3"/>
      <c r="M10" s="3"/>
    </row>
    <row r="11" spans="3:13" x14ac:dyDescent="0.25">
      <c r="C11" s="24" t="s">
        <v>17</v>
      </c>
      <c r="D11" s="24"/>
      <c r="E11" s="25"/>
      <c r="F11" s="25"/>
      <c r="G11" s="25"/>
      <c r="H11" s="25"/>
      <c r="I11" s="25"/>
      <c r="J11" s="25"/>
      <c r="K11" s="25"/>
      <c r="L11" s="25"/>
      <c r="M11" s="25"/>
    </row>
    <row r="12" spans="3:13" x14ac:dyDescent="0.25">
      <c r="C12" s="4"/>
      <c r="D12" s="4"/>
      <c r="E12" s="3"/>
      <c r="F12" s="3"/>
      <c r="G12" s="3"/>
      <c r="H12" s="3"/>
      <c r="I12" s="3"/>
      <c r="J12" s="3"/>
      <c r="K12" s="3"/>
      <c r="L12" s="3"/>
      <c r="M12" s="3"/>
    </row>
    <row r="13" spans="3:13" x14ac:dyDescent="0.25">
      <c r="C13" s="27" t="s">
        <v>18</v>
      </c>
      <c r="D13" s="27"/>
      <c r="E13" s="3"/>
      <c r="F13" s="3"/>
      <c r="G13" s="3"/>
      <c r="H13" s="3"/>
      <c r="I13" s="3"/>
      <c r="J13" s="3"/>
      <c r="K13" s="3"/>
      <c r="L13" s="3"/>
      <c r="M13" s="3"/>
    </row>
    <row r="14" spans="3:13" x14ac:dyDescent="0.25">
      <c r="C14" s="24" t="s">
        <v>22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</row>
    <row r="15" spans="3:13" x14ac:dyDescent="0.25">
      <c r="C15" s="24" t="s">
        <v>19</v>
      </c>
      <c r="D15" s="24"/>
      <c r="E15" s="25"/>
      <c r="F15" s="25"/>
      <c r="G15" s="25"/>
      <c r="H15" s="25"/>
      <c r="I15" s="25"/>
      <c r="J15" s="25"/>
      <c r="K15" s="25"/>
      <c r="L15" s="25"/>
      <c r="M15" s="25"/>
    </row>
    <row r="16" spans="3:13" x14ac:dyDescent="0.25">
      <c r="C16" s="24" t="s">
        <v>20</v>
      </c>
      <c r="D16" s="24"/>
      <c r="E16" s="25"/>
      <c r="F16" s="25"/>
      <c r="G16" s="25"/>
      <c r="H16" s="25"/>
      <c r="I16" s="25"/>
      <c r="J16" s="25"/>
      <c r="K16" s="25"/>
      <c r="L16" s="25"/>
      <c r="M16" s="25"/>
    </row>
    <row r="17" spans="2:13" x14ac:dyDescent="0.25">
      <c r="C17" s="24" t="s">
        <v>21</v>
      </c>
      <c r="D17" s="24"/>
      <c r="E17" s="26"/>
      <c r="F17" s="26"/>
      <c r="G17" s="26"/>
      <c r="H17" s="26"/>
      <c r="I17" s="26"/>
      <c r="J17" s="26"/>
      <c r="K17" s="26"/>
      <c r="L17" s="26"/>
      <c r="M17" s="26"/>
    </row>
    <row r="18" spans="2:13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x14ac:dyDescent="0.25">
      <c r="B19" s="5"/>
      <c r="C19" s="24" t="s">
        <v>23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</row>
    <row r="20" spans="2:13" x14ac:dyDescent="0.25">
      <c r="C20" s="24" t="s">
        <v>19</v>
      </c>
      <c r="D20" s="24"/>
      <c r="E20" s="25"/>
      <c r="F20" s="25"/>
      <c r="G20" s="25"/>
      <c r="H20" s="25"/>
      <c r="I20" s="25"/>
      <c r="J20" s="25"/>
      <c r="K20" s="25"/>
      <c r="L20" s="25"/>
      <c r="M20" s="25"/>
    </row>
    <row r="21" spans="2:13" x14ac:dyDescent="0.25">
      <c r="C21" s="24" t="s">
        <v>20</v>
      </c>
      <c r="D21" s="24"/>
      <c r="E21" s="25"/>
      <c r="F21" s="25"/>
      <c r="G21" s="25"/>
      <c r="H21" s="25"/>
      <c r="I21" s="25"/>
      <c r="J21" s="25"/>
      <c r="K21" s="25"/>
      <c r="L21" s="25"/>
      <c r="M21" s="25"/>
    </row>
    <row r="22" spans="2:13" x14ac:dyDescent="0.25">
      <c r="C22" s="24" t="s">
        <v>21</v>
      </c>
      <c r="D22" s="24"/>
      <c r="E22" s="26"/>
      <c r="F22" s="26"/>
      <c r="G22" s="26"/>
      <c r="H22" s="26"/>
      <c r="I22" s="26"/>
      <c r="J22" s="26"/>
      <c r="K22" s="26"/>
      <c r="L22" s="26"/>
      <c r="M22" s="26"/>
    </row>
  </sheetData>
  <mergeCells count="27">
    <mergeCell ref="C3:D3"/>
    <mergeCell ref="E3:M3"/>
    <mergeCell ref="C5:D5"/>
    <mergeCell ref="E5:M5"/>
    <mergeCell ref="C16:D16"/>
    <mergeCell ref="E16:M16"/>
    <mergeCell ref="C7:D7"/>
    <mergeCell ref="E7:M7"/>
    <mergeCell ref="C9:D9"/>
    <mergeCell ref="E9:M9"/>
    <mergeCell ref="C11:D11"/>
    <mergeCell ref="E11:M11"/>
    <mergeCell ref="C13:D13"/>
    <mergeCell ref="C14:D14"/>
    <mergeCell ref="E14:M14"/>
    <mergeCell ref="C15:D15"/>
    <mergeCell ref="E15:M15"/>
    <mergeCell ref="C21:D21"/>
    <mergeCell ref="E21:M21"/>
    <mergeCell ref="C22:D22"/>
    <mergeCell ref="E22:M22"/>
    <mergeCell ref="C17:D17"/>
    <mergeCell ref="E17:M17"/>
    <mergeCell ref="C19:D19"/>
    <mergeCell ref="E19:M19"/>
    <mergeCell ref="C20:D20"/>
    <mergeCell ref="E20:M20"/>
  </mergeCells>
  <pageMargins left="0.75" right="0.75" top="0.65" bottom="0.39" header="0.25" footer="0.13"/>
  <pageSetup paperSize="9" scale="95" orientation="landscape" r:id="rId1"/>
  <headerFooter alignWithMargins="0">
    <oddFooter>&amp;L&amp;F&amp;RPagina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showGridLines="0" zoomScale="85" zoomScaleNormal="85" workbookViewId="0">
      <selection activeCell="D45" sqref="D44:D45"/>
    </sheetView>
  </sheetViews>
  <sheetFormatPr defaultRowHeight="12.75" x14ac:dyDescent="0.2"/>
  <cols>
    <col min="1" max="1" width="26.140625" style="10" customWidth="1"/>
    <col min="2" max="2" width="64.28515625" style="10" customWidth="1"/>
    <col min="3" max="3" width="27.42578125" style="10" customWidth="1"/>
    <col min="4" max="4" width="80.85546875" style="10" customWidth="1"/>
    <col min="5" max="9" width="8.42578125" style="10" customWidth="1"/>
    <col min="10" max="16384" width="9.140625" style="10"/>
  </cols>
  <sheetData>
    <row r="1" spans="1:3" s="9" customFormat="1" ht="18" x14ac:dyDescent="0.2">
      <c r="A1" s="6" t="s">
        <v>25</v>
      </c>
      <c r="B1" s="7"/>
      <c r="C1" s="8"/>
    </row>
    <row r="2" spans="1:3" s="9" customFormat="1" ht="15.75" x14ac:dyDescent="0.2">
      <c r="A2" s="6" t="s">
        <v>12</v>
      </c>
      <c r="B2" s="7"/>
      <c r="C2" s="8"/>
    </row>
    <row r="3" spans="1:3" s="9" customFormat="1" ht="15" x14ac:dyDescent="0.2">
      <c r="B3" s="7"/>
      <c r="C3" s="8"/>
    </row>
    <row r="4" spans="1:3" ht="15.75" x14ac:dyDescent="0.2">
      <c r="C4" s="11">
        <v>2015</v>
      </c>
    </row>
    <row r="5" spans="1:3" s="9" customFormat="1" ht="9" customHeight="1" x14ac:dyDescent="0.2">
      <c r="B5" s="7"/>
      <c r="C5" s="8"/>
    </row>
    <row r="6" spans="1:3" ht="47.25" customHeight="1" x14ac:dyDescent="0.2">
      <c r="A6" s="29" t="s">
        <v>0</v>
      </c>
      <c r="B6" s="12" t="s">
        <v>1</v>
      </c>
      <c r="C6" s="13"/>
    </row>
    <row r="7" spans="1:3" ht="31.5" x14ac:dyDescent="0.2">
      <c r="A7" s="29"/>
      <c r="B7" s="12" t="s">
        <v>2</v>
      </c>
      <c r="C7" s="13"/>
    </row>
    <row r="8" spans="1:3" ht="31.5" x14ac:dyDescent="0.2">
      <c r="A8" s="29"/>
      <c r="B8" s="12" t="s">
        <v>3</v>
      </c>
      <c r="C8" s="13"/>
    </row>
    <row r="9" spans="1:3" ht="15.75" x14ac:dyDescent="0.2">
      <c r="A9" s="29"/>
      <c r="B9" s="12" t="s">
        <v>4</v>
      </c>
      <c r="C9" s="13"/>
    </row>
    <row r="10" spans="1:3" ht="15.75" x14ac:dyDescent="0.2">
      <c r="A10" s="29"/>
      <c r="B10" s="14" t="s">
        <v>5</v>
      </c>
      <c r="C10" s="15">
        <f>SUM(C6:C9)</f>
        <v>0</v>
      </c>
    </row>
    <row r="12" spans="1:3" ht="15.75" x14ac:dyDescent="0.2">
      <c r="B12" s="16"/>
      <c r="C12" s="16"/>
    </row>
    <row r="13" spans="1:3" ht="18.75" x14ac:dyDescent="0.2">
      <c r="A13" s="29" t="s">
        <v>6</v>
      </c>
      <c r="B13" s="17" t="s">
        <v>26</v>
      </c>
      <c r="C13" s="13"/>
    </row>
    <row r="14" spans="1:3" ht="18.75" x14ac:dyDescent="0.2">
      <c r="A14" s="29"/>
      <c r="B14" s="17" t="s">
        <v>27</v>
      </c>
      <c r="C14" s="13"/>
    </row>
    <row r="15" spans="1:3" ht="18.75" x14ac:dyDescent="0.2">
      <c r="A15" s="29"/>
      <c r="B15" s="17" t="s">
        <v>28</v>
      </c>
      <c r="C15" s="13"/>
    </row>
    <row r="16" spans="1:3" ht="18.75" x14ac:dyDescent="0.2">
      <c r="A16" s="29"/>
      <c r="B16" s="17" t="s">
        <v>29</v>
      </c>
      <c r="C16" s="13"/>
    </row>
    <row r="17" spans="1:4" ht="18.75" x14ac:dyDescent="0.2">
      <c r="A17" s="29"/>
      <c r="B17" s="18" t="s">
        <v>30</v>
      </c>
      <c r="C17" s="13"/>
    </row>
    <row r="18" spans="1:4" ht="15.75" x14ac:dyDescent="0.2">
      <c r="A18" s="29"/>
      <c r="B18" s="14" t="s">
        <v>31</v>
      </c>
      <c r="C18" s="15">
        <f>SUM(C13:C17)</f>
        <v>0</v>
      </c>
    </row>
    <row r="19" spans="1:4" ht="15.75" x14ac:dyDescent="0.2">
      <c r="B19" s="16"/>
      <c r="C19" s="16"/>
    </row>
    <row r="20" spans="1:4" ht="15.75" x14ac:dyDescent="0.2">
      <c r="A20" s="30" t="s">
        <v>7</v>
      </c>
      <c r="B20" s="17" t="s">
        <v>32</v>
      </c>
      <c r="C20" s="19">
        <v>1</v>
      </c>
    </row>
    <row r="21" spans="1:4" ht="16.5" customHeight="1" x14ac:dyDescent="0.2">
      <c r="A21" s="31"/>
      <c r="B21" s="17" t="s">
        <v>24</v>
      </c>
      <c r="C21" s="20" t="e">
        <f>(C13+C20*C14+C15+C16+0.8*C17)/C18</f>
        <v>#DIV/0!</v>
      </c>
    </row>
    <row r="22" spans="1:4" ht="18" x14ac:dyDescent="0.2">
      <c r="A22" s="32"/>
      <c r="B22" s="14" t="s">
        <v>33</v>
      </c>
      <c r="C22" s="21" t="e">
        <f>C21*C18</f>
        <v>#DIV/0!</v>
      </c>
    </row>
    <row r="23" spans="1:4" ht="15.75" x14ac:dyDescent="0.2">
      <c r="B23" s="16"/>
      <c r="C23" s="16"/>
    </row>
    <row r="24" spans="1:4" ht="25.5" x14ac:dyDescent="0.2">
      <c r="B24" s="14" t="s">
        <v>34</v>
      </c>
      <c r="C24" s="21" t="e">
        <f>IF(C10&lt;C22,C22-C10,IF(AND(C22&lt;C10,C10&lt;C18),0,C18-C10))</f>
        <v>#DIV/0!</v>
      </c>
      <c r="D24" s="22" t="s">
        <v>8</v>
      </c>
    </row>
    <row r="25" spans="1:4" ht="15.75" x14ac:dyDescent="0.2">
      <c r="B25" s="16"/>
      <c r="C25" s="16"/>
    </row>
    <row r="26" spans="1:4" ht="15.75" x14ac:dyDescent="0.2">
      <c r="B26" s="16"/>
      <c r="C26" s="16"/>
    </row>
    <row r="27" spans="1:4" ht="38.25" x14ac:dyDescent="0.2">
      <c r="A27" s="16"/>
      <c r="B27" s="17" t="s">
        <v>9</v>
      </c>
      <c r="C27" s="13"/>
      <c r="D27" s="22" t="s">
        <v>10</v>
      </c>
    </row>
    <row r="28" spans="1:4" ht="15.75" x14ac:dyDescent="0.2">
      <c r="B28" s="16"/>
      <c r="C28" s="16"/>
    </row>
    <row r="29" spans="1:4" ht="15.75" x14ac:dyDescent="0.2">
      <c r="B29" s="16"/>
      <c r="C29" s="16"/>
      <c r="D29" s="23"/>
    </row>
    <row r="30" spans="1:4" ht="15.75" x14ac:dyDescent="0.2">
      <c r="B30" s="14" t="s">
        <v>11</v>
      </c>
      <c r="C30" s="21" t="e">
        <f>-C24+C27</f>
        <v>#DIV/0!</v>
      </c>
    </row>
    <row r="31" spans="1:4" ht="15.75" x14ac:dyDescent="0.2">
      <c r="B31" s="16"/>
      <c r="C31" s="16"/>
    </row>
    <row r="32" spans="1:4" ht="15.75" x14ac:dyDescent="0.2">
      <c r="B32" s="16"/>
      <c r="C32" s="16"/>
    </row>
    <row r="33" spans="2:3" ht="15.75" x14ac:dyDescent="0.2">
      <c r="B33" s="16"/>
      <c r="C33" s="16"/>
    </row>
    <row r="34" spans="2:3" ht="15.75" x14ac:dyDescent="0.2">
      <c r="B34" s="16"/>
      <c r="C34" s="16"/>
    </row>
    <row r="35" spans="2:3" ht="15.75" x14ac:dyDescent="0.2">
      <c r="B35" s="16"/>
      <c r="C35" s="16"/>
    </row>
    <row r="36" spans="2:3" ht="15.75" x14ac:dyDescent="0.2">
      <c r="B36" s="16"/>
      <c r="C36" s="16"/>
    </row>
    <row r="37" spans="2:3" ht="15.75" x14ac:dyDescent="0.2">
      <c r="B37" s="16"/>
      <c r="C37" s="16"/>
    </row>
    <row r="38" spans="2:3" ht="15.75" x14ac:dyDescent="0.2">
      <c r="B38" s="16"/>
      <c r="C38" s="16"/>
    </row>
  </sheetData>
  <sheetProtection password="83B3" sheet="1" objects="1" scenarios="1"/>
  <mergeCells count="3">
    <mergeCell ref="A6:A10"/>
    <mergeCell ref="A13:A18"/>
    <mergeCell ref="A20:A22"/>
  </mergeCells>
  <printOptions horizontalCentered="1"/>
  <pageMargins left="0.19685039370078741" right="0" top="0.19685039370078741" bottom="0.19685039370078741" header="0" footer="0.15748031496062992"/>
  <pageSetup paperSize="9" scale="74" orientation="landscape" r:id="rId1"/>
  <headerFooter alignWithMargins="0">
    <oddFooter>&amp;L&amp;F&amp;RPagina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Dati società</vt:lpstr>
      <vt:lpstr>Calcolo FCs</vt:lpstr>
      <vt:lpstr>'Calcolo FCs'!Area_stampa</vt:lpstr>
      <vt:lpstr>'Dati società'!Area_stampa</vt:lpstr>
    </vt:vector>
  </TitlesOfParts>
  <Company>AEEG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 Cognata</dc:creator>
  <cp:lastModifiedBy>Giada Boscherini</cp:lastModifiedBy>
  <cp:lastPrinted>2016-06-14T09:39:37Z</cp:lastPrinted>
  <dcterms:created xsi:type="dcterms:W3CDTF">2016-06-13T09:29:33Z</dcterms:created>
  <dcterms:modified xsi:type="dcterms:W3CDTF">2016-06-14T09:39:42Z</dcterms:modified>
</cp:coreProperties>
</file>